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nguat.gob.gt\"/>
    </mc:Choice>
  </mc:AlternateContent>
  <bookViews>
    <workbookView xWindow="120" yWindow="120" windowWidth="28515" windowHeight="13875"/>
  </bookViews>
  <sheets>
    <sheet name="2002-2021" sheetId="2" r:id="rId1"/>
  </sheets>
  <definedNames>
    <definedName name="años">'2002-2021'!$C$10:$U$10</definedName>
    <definedName name="meses">'2002-2021'!$B$11:$B$22</definedName>
    <definedName name="remesas">'2002-2021'!$C$11:$U$22</definedName>
  </definedNames>
  <calcPr calcId="162913"/>
</workbook>
</file>

<file path=xl/calcChain.xml><?xml version="1.0" encoding="utf-8"?>
<calcChain xmlns="http://schemas.openxmlformats.org/spreadsheetml/2006/main">
  <c r="M39" i="2" l="1"/>
  <c r="M38" i="2" l="1"/>
  <c r="M37" i="2" l="1"/>
  <c r="M36" i="2" l="1"/>
  <c r="M35" i="2" l="1"/>
  <c r="V23" i="2" l="1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L45" i="2"/>
  <c r="L44" i="2"/>
  <c r="M34" i="2"/>
  <c r="L43" i="2" l="1"/>
  <c r="L42" i="2"/>
  <c r="L41" i="2"/>
  <c r="L40" i="2"/>
  <c r="L39" i="2"/>
  <c r="L38" i="2"/>
  <c r="L37" i="2"/>
  <c r="L36" i="2"/>
  <c r="L35" i="2"/>
  <c r="K45" i="2" l="1"/>
  <c r="J45" i="2"/>
  <c r="I45" i="2"/>
  <c r="H45" i="2"/>
  <c r="G45" i="2"/>
  <c r="F45" i="2"/>
  <c r="E45" i="2"/>
  <c r="D45" i="2"/>
  <c r="C45" i="2"/>
  <c r="K44" i="2"/>
  <c r="J44" i="2"/>
  <c r="I44" i="2"/>
  <c r="H44" i="2"/>
  <c r="G44" i="2"/>
  <c r="F44" i="2"/>
  <c r="E44" i="2"/>
  <c r="D44" i="2"/>
  <c r="C44" i="2"/>
  <c r="K43" i="2"/>
  <c r="J43" i="2"/>
  <c r="I43" i="2"/>
  <c r="H43" i="2"/>
  <c r="G43" i="2"/>
  <c r="F43" i="2"/>
  <c r="E43" i="2"/>
  <c r="D43" i="2"/>
  <c r="C43" i="2"/>
  <c r="K42" i="2"/>
  <c r="J42" i="2"/>
  <c r="I42" i="2"/>
  <c r="H42" i="2"/>
  <c r="G42" i="2"/>
  <c r="F42" i="2"/>
  <c r="E42" i="2"/>
  <c r="D42" i="2"/>
  <c r="C42" i="2"/>
  <c r="K41" i="2"/>
  <c r="J41" i="2"/>
  <c r="I41" i="2"/>
  <c r="H41" i="2"/>
  <c r="G41" i="2"/>
  <c r="F41" i="2"/>
  <c r="E41" i="2"/>
  <c r="D41" i="2"/>
  <c r="C41" i="2"/>
  <c r="K40" i="2"/>
  <c r="J40" i="2"/>
  <c r="I40" i="2"/>
  <c r="H40" i="2"/>
  <c r="G40" i="2"/>
  <c r="F40" i="2"/>
  <c r="E40" i="2"/>
  <c r="D40" i="2"/>
  <c r="C40" i="2"/>
  <c r="K39" i="2"/>
  <c r="J39" i="2"/>
  <c r="I39" i="2"/>
  <c r="H39" i="2"/>
  <c r="G39" i="2"/>
  <c r="F39" i="2"/>
  <c r="E39" i="2"/>
  <c r="D39" i="2"/>
  <c r="C39" i="2"/>
  <c r="K38" i="2"/>
  <c r="J38" i="2"/>
  <c r="I38" i="2"/>
  <c r="H38" i="2"/>
  <c r="G38" i="2"/>
  <c r="F38" i="2"/>
  <c r="E38" i="2"/>
  <c r="D38" i="2"/>
  <c r="C38" i="2"/>
  <c r="K37" i="2"/>
  <c r="J37" i="2"/>
  <c r="I37" i="2"/>
  <c r="H37" i="2"/>
  <c r="G37" i="2"/>
  <c r="F37" i="2"/>
  <c r="E37" i="2"/>
  <c r="D37" i="2"/>
  <c r="C37" i="2"/>
  <c r="K36" i="2"/>
  <c r="J36" i="2"/>
  <c r="I36" i="2"/>
  <c r="H36" i="2"/>
  <c r="G36" i="2"/>
  <c r="F36" i="2"/>
  <c r="E36" i="2"/>
  <c r="D36" i="2"/>
  <c r="C36" i="2"/>
  <c r="K35" i="2"/>
  <c r="J35" i="2"/>
  <c r="I35" i="2"/>
  <c r="H35" i="2"/>
  <c r="G35" i="2"/>
  <c r="F35" i="2"/>
  <c r="E35" i="2"/>
  <c r="D35" i="2"/>
  <c r="C35" i="2"/>
  <c r="L34" i="2"/>
  <c r="K34" i="2"/>
  <c r="J34" i="2"/>
  <c r="I34" i="2"/>
  <c r="H34" i="2"/>
  <c r="G34" i="2"/>
  <c r="F34" i="2"/>
  <c r="E34" i="2"/>
  <c r="D34" i="2"/>
  <c r="C34" i="2"/>
</calcChain>
</file>

<file path=xl/sharedStrings.xml><?xml version="1.0" encoding="utf-8"?>
<sst xmlns="http://schemas.openxmlformats.org/spreadsheetml/2006/main" count="40" uniqueCount="26">
  <si>
    <t>Guatemala: Ingreso de Divisas por Remesas Familiares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</si>
  <si>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</si>
  <si>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</si>
  <si>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</si>
  <si>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</si>
  <si>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</si>
  <si>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</si>
  <si>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</si>
  <si>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</si>
  <si>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</si>
  <si>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</si>
  <si>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</si>
  <si>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</si>
  <si>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Banco de Guatemala</t>
  </si>
  <si>
    <t>Departamento de Estadísticas Macroeconómicas</t>
  </si>
  <si>
    <t>Sección de Estadísticas de Balanza de Pagos</t>
  </si>
  <si>
    <t>Fuente: Mercado Institucional de Divisas.</t>
  </si>
  <si>
    <t>Mes</t>
  </si>
  <si>
    <t>Total</t>
  </si>
  <si>
    <t>En millones de US dólares</t>
  </si>
  <si>
    <t>Cuadro 1</t>
  </si>
  <si>
    <t>Cuadro 2</t>
  </si>
  <si>
    <t>Variaciones porcentuales acumuladas</t>
  </si>
  <si>
    <t>NOTA: Las cantidades pueden variar ligeramente, como resultado de aproximarlas a millones de dólares.</t>
  </si>
  <si>
    <t>Años: 2002 - 2021</t>
  </si>
  <si>
    <t>Años: 2011 - 2021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</si>
</sst>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0">
    <xf numFmtId="0" fontId="0" fillId="0" borderId="0" xfId="0"/>
    <xf numFmtId="0" fontId="3" fillId="0" borderId="0" xfId="0" applyFont="1"/>
    <xf numFmtId="0" fontId="4" fillId="0" borderId="0" xfId="2" applyFont="1"/>
    <xf numFmtId="0" fontId="5" fillId="0" borderId="0" xfId="2" applyFont="1"/>
    <xf numFmtId="0" fontId="4" fillId="0" borderId="0" xfId="2" applyFont="1" applyAlignment="1">
      <alignment vertical="center"/>
    </xf>
    <xf numFmtId="0" fontId="4" fillId="0" borderId="0" xfId="2" quotePrefix="1" applyFont="1" applyAlignment="1">
      <alignment vertical="center"/>
    </xf>
    <xf numFmtId="0" fontId="6" fillId="5" borderId="0" xfId="0" applyFont="1" applyFill="1" applyAlignment="1">
      <alignment vertical="center"/>
    </xf>
    <xf numFmtId="1" fontId="6" fillId="5" borderId="0" xfId="0" applyNumberFormat="1" applyFont="1" applyFill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164" fontId="3" fillId="3" borderId="2" xfId="0" applyNumberFormat="1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164" fontId="3" fillId="4" borderId="3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164" fontId="3" fillId="3" borderId="3" xfId="0" applyNumberFormat="1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164" fontId="3" fillId="4" borderId="4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5" fillId="0" borderId="0" xfId="0" applyFont="1" applyFill="1" applyBorder="1"/>
    <xf numFmtId="43" fontId="3" fillId="0" borderId="0" xfId="1" applyFo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FF00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showGridLines="0" tabSelected="1" zoomScaleNormal="100" workbookViewId="0">
      <pane xSplit="2" ySplit="10" topLeftCell="G11" activePane="bottomRight" state="frozen"/>
      <selection pane="topRight" activeCell="C1" sqref="C1"/>
      <selection pane="bottomLeft" activeCell="A10" sqref="A10"/>
      <selection pane="bottomRight" activeCell="Q7" sqref="Q7"/>
    </sheetView>
  </sheetViews>
  <sheetFormatPr baseColWidth="10" defaultColWidth="11.42578125" defaultRowHeight="15" x14ac:dyDescent="0.2"/>
  <cols>
    <col min="1" max="1" width="0.140625" style="1" customWidth="1"/>
    <col min="2" max="2" width="13.5703125" style="1" customWidth="1"/>
    <col min="3" max="22" width="10.7109375" style="1" customWidth="1"/>
    <col min="23" max="16384" width="11.42578125" style="1"/>
  </cols>
  <sheetData>
    <row r="1" spans="1:22" ht="15.75" x14ac:dyDescent="0.25">
      <c r="B1" s="2" t="s">
        <v>13</v>
      </c>
      <c r="C1" s="3"/>
      <c r="D1" s="3"/>
      <c r="E1" s="3"/>
    </row>
    <row r="2" spans="1:22" ht="15.75" x14ac:dyDescent="0.25">
      <c r="B2" s="2" t="s">
        <v>14</v>
      </c>
      <c r="C2" s="3"/>
      <c r="D2" s="3"/>
      <c r="E2" s="3"/>
    </row>
    <row r="3" spans="1:22" ht="15.75" x14ac:dyDescent="0.25">
      <c r="B3" s="2" t="s">
        <v>15</v>
      </c>
      <c r="C3" s="3"/>
      <c r="D3" s="3"/>
      <c r="E3" s="3"/>
    </row>
    <row r="4" spans="1:22" ht="15.75" x14ac:dyDescent="0.25">
      <c r="B4" s="2"/>
      <c r="C4" s="3"/>
      <c r="D4" s="3"/>
      <c r="E4" s="3"/>
    </row>
    <row r="5" spans="1:22" ht="15.75" x14ac:dyDescent="0.25">
      <c r="B5" s="2" t="s">
        <v>20</v>
      </c>
      <c r="C5" s="3"/>
      <c r="D5" s="3"/>
      <c r="E5" s="3"/>
    </row>
    <row r="6" spans="1:22" ht="15.75" x14ac:dyDescent="0.2">
      <c r="B6" s="4" t="s">
        <v>0</v>
      </c>
      <c r="C6" s="4"/>
      <c r="D6" s="4"/>
      <c r="E6" s="4"/>
    </row>
    <row r="7" spans="1:22" ht="15.75" x14ac:dyDescent="0.2">
      <c r="B7" s="5" t="s">
        <v>19</v>
      </c>
      <c r="C7" s="4"/>
      <c r="D7" s="4"/>
      <c r="E7" s="4"/>
    </row>
    <row r="8" spans="1:22" ht="15.75" x14ac:dyDescent="0.2">
      <c r="B8" s="4" t="s">
        <v>24</v>
      </c>
      <c r="C8" s="4"/>
      <c r="D8" s="4"/>
      <c r="E8" s="4"/>
    </row>
    <row r="9" spans="1:22" ht="6" customHeight="1" x14ac:dyDescent="0.2">
      <c r="B9" s="5"/>
    </row>
    <row r="10" spans="1:22" ht="20.100000000000001" customHeight="1" x14ac:dyDescent="0.2">
      <c r="B10" s="6" t="s">
        <v>17</v>
      </c>
      <c r="C10" s="7">
        <v>2002</v>
      </c>
      <c r="D10" s="7">
        <v>2003</v>
      </c>
      <c r="E10" s="7">
        <v>2004</v>
      </c>
      <c r="F10" s="7">
        <v>2005</v>
      </c>
      <c r="G10" s="7">
        <v>2006</v>
      </c>
      <c r="H10" s="7">
        <v>2007</v>
      </c>
      <c r="I10" s="7">
        <v>2008</v>
      </c>
      <c r="J10" s="7">
        <v>2009</v>
      </c>
      <c r="K10" s="7">
        <v>2010</v>
      </c>
      <c r="L10" s="7">
        <v>2011</v>
      </c>
      <c r="M10" s="7">
        <v>2012</v>
      </c>
      <c r="N10" s="7">
        <v>2013</v>
      </c>
      <c r="O10" s="7">
        <v>2014</v>
      </c>
      <c r="P10" s="7">
        <v>2015</v>
      </c>
      <c r="Q10" s="7">
        <v>2016</v>
      </c>
      <c r="R10" s="7">
        <v>2017</v>
      </c>
      <c r="S10" s="7">
        <v>2018</v>
      </c>
      <c r="T10" s="7">
        <v>2019</v>
      </c>
      <c r="U10" s="7">
        <v>2020</v>
      </c>
      <c r="V10" s="7">
        <v>2021</v>
      </c>
    </row>
    <row r="11" spans="1:22" ht="20.100000000000001" customHeight="1" x14ac:dyDescent="0.2">
      <c r="A11" s="1">
        <v>1</v>
      </c>
      <c r="B11" s="8" t="s">
        <v>1</v>
      </c>
      <c r="C11" s="9">
        <v>83.155699999999996</v>
      </c>
      <c r="D11" s="9">
        <v>164.75659999999999</v>
      </c>
      <c r="E11" s="9">
        <v>194.744</v>
      </c>
      <c r="F11" s="9">
        <v>209.4504</v>
      </c>
      <c r="G11" s="9">
        <v>248.90389999999999</v>
      </c>
      <c r="H11" s="9">
        <v>287.10090000000002</v>
      </c>
      <c r="I11" s="9">
        <v>314.60669999999999</v>
      </c>
      <c r="J11" s="9">
        <v>290.24029999999999</v>
      </c>
      <c r="K11" s="9">
        <v>246.1293</v>
      </c>
      <c r="L11" s="9">
        <v>283.34809999999999</v>
      </c>
      <c r="M11" s="9">
        <v>305.09050000000002</v>
      </c>
      <c r="N11" s="9">
        <v>357.87220000000002</v>
      </c>
      <c r="O11" s="9">
        <v>394.19309999999996</v>
      </c>
      <c r="P11" s="9">
        <v>407.43394219999999</v>
      </c>
      <c r="Q11" s="9">
        <v>481.96140000000003</v>
      </c>
      <c r="R11" s="9">
        <v>587.63409999999999</v>
      </c>
      <c r="S11" s="9">
        <v>634.58180000000004</v>
      </c>
      <c r="T11" s="9">
        <v>688.07640000000004</v>
      </c>
      <c r="U11" s="9">
        <v>834.61040000000003</v>
      </c>
      <c r="V11" s="9">
        <v>906.8048</v>
      </c>
    </row>
    <row r="12" spans="1:22" ht="20.100000000000001" customHeight="1" x14ac:dyDescent="0.2">
      <c r="A12" s="1">
        <v>2</v>
      </c>
      <c r="B12" s="10" t="s">
        <v>2</v>
      </c>
      <c r="C12" s="11">
        <v>96.659399999999991</v>
      </c>
      <c r="D12" s="11">
        <v>144.74340000000001</v>
      </c>
      <c r="E12" s="11">
        <v>183.7389</v>
      </c>
      <c r="F12" s="11">
        <v>203.78700000000001</v>
      </c>
      <c r="G12" s="11">
        <v>254.7945</v>
      </c>
      <c r="H12" s="11">
        <v>271.94409999999999</v>
      </c>
      <c r="I12" s="11">
        <v>318.30700000000002</v>
      </c>
      <c r="J12" s="11">
        <v>281.95140000000004</v>
      </c>
      <c r="K12" s="11">
        <v>274.5127</v>
      </c>
      <c r="L12" s="11">
        <v>304.62119999999999</v>
      </c>
      <c r="M12" s="11">
        <v>350.38740000000001</v>
      </c>
      <c r="N12" s="11">
        <v>351.16909999999996</v>
      </c>
      <c r="O12" s="11">
        <v>383.93970000000002</v>
      </c>
      <c r="P12" s="11">
        <v>431.97990000000004</v>
      </c>
      <c r="Q12" s="11">
        <v>558.03790000000004</v>
      </c>
      <c r="R12" s="11">
        <v>613.90150000000006</v>
      </c>
      <c r="S12" s="11">
        <v>630.10269999999991</v>
      </c>
      <c r="T12" s="11">
        <v>690.49950000000001</v>
      </c>
      <c r="U12" s="11">
        <v>808.02539999999999</v>
      </c>
      <c r="V12" s="11">
        <v>942.89660000000003</v>
      </c>
    </row>
    <row r="13" spans="1:22" ht="20.100000000000001" customHeight="1" x14ac:dyDescent="0.2">
      <c r="A13" s="1">
        <v>3</v>
      </c>
      <c r="B13" s="12" t="s">
        <v>3</v>
      </c>
      <c r="C13" s="13">
        <v>109.0337</v>
      </c>
      <c r="D13" s="13">
        <v>160.7782</v>
      </c>
      <c r="E13" s="13">
        <v>227.8955</v>
      </c>
      <c r="F13" s="13">
        <v>246.46610000000001</v>
      </c>
      <c r="G13" s="13">
        <v>288.96620000000001</v>
      </c>
      <c r="H13" s="13">
        <v>327.63920000000002</v>
      </c>
      <c r="I13" s="13">
        <v>340.45949999999999</v>
      </c>
      <c r="J13" s="13">
        <v>344.1456</v>
      </c>
      <c r="K13" s="13">
        <v>369.95330000000001</v>
      </c>
      <c r="L13" s="13">
        <v>384.12040000000002</v>
      </c>
      <c r="M13" s="13">
        <v>402.12759999999997</v>
      </c>
      <c r="N13" s="13">
        <v>424.0532</v>
      </c>
      <c r="O13" s="13">
        <v>459.22909999999996</v>
      </c>
      <c r="P13" s="13">
        <v>556.47649999999999</v>
      </c>
      <c r="Q13" s="13">
        <v>622.9855</v>
      </c>
      <c r="R13" s="13">
        <v>739.81700000000001</v>
      </c>
      <c r="S13" s="13">
        <v>754.48509999999999</v>
      </c>
      <c r="T13" s="13">
        <v>826.7136999999999</v>
      </c>
      <c r="U13" s="13">
        <v>746.78469999999993</v>
      </c>
      <c r="V13" s="13">
        <v>1285.5601999999999</v>
      </c>
    </row>
    <row r="14" spans="1:22" ht="20.100000000000001" customHeight="1" x14ac:dyDescent="0.2">
      <c r="A14" s="1">
        <v>4</v>
      </c>
      <c r="B14" s="10" t="s">
        <v>4</v>
      </c>
      <c r="C14" s="11">
        <v>139.21209999999999</v>
      </c>
      <c r="D14" s="11">
        <v>181.0873</v>
      </c>
      <c r="E14" s="11">
        <v>204.01320000000001</v>
      </c>
      <c r="F14" s="11">
        <v>253.08689999999999</v>
      </c>
      <c r="G14" s="11">
        <v>284.4402</v>
      </c>
      <c r="H14" s="11">
        <v>333.625</v>
      </c>
      <c r="I14" s="11">
        <v>385.25240000000002</v>
      </c>
      <c r="J14" s="11">
        <v>339.68729999999999</v>
      </c>
      <c r="K14" s="11">
        <v>344.40890000000002</v>
      </c>
      <c r="L14" s="11">
        <v>371.28659999999996</v>
      </c>
      <c r="M14" s="11">
        <v>418.96809999999999</v>
      </c>
      <c r="N14" s="11">
        <v>451.24119999999999</v>
      </c>
      <c r="O14" s="11">
        <v>490.68309999999997</v>
      </c>
      <c r="P14" s="11">
        <v>503.84890000000001</v>
      </c>
      <c r="Q14" s="11">
        <v>609.31180000000006</v>
      </c>
      <c r="R14" s="11">
        <v>639.88119999999992</v>
      </c>
      <c r="S14" s="11">
        <v>769.94740000000002</v>
      </c>
      <c r="T14" s="11">
        <v>865.15680000000009</v>
      </c>
      <c r="U14" s="11">
        <v>690.76909999999964</v>
      </c>
      <c r="V14" s="11">
        <v>1231.6912</v>
      </c>
    </row>
    <row r="15" spans="1:22" ht="20.100000000000001" customHeight="1" x14ac:dyDescent="0.2">
      <c r="A15" s="1">
        <v>5</v>
      </c>
      <c r="B15" s="12" t="s">
        <v>5</v>
      </c>
      <c r="C15" s="13">
        <v>89.7517</v>
      </c>
      <c r="D15" s="13">
        <v>187.37629999999999</v>
      </c>
      <c r="E15" s="13">
        <v>210.78039999999999</v>
      </c>
      <c r="F15" s="13">
        <v>274.28120000000001</v>
      </c>
      <c r="G15" s="13">
        <v>361.39109999999999</v>
      </c>
      <c r="H15" s="13">
        <v>392.93650000000002</v>
      </c>
      <c r="I15" s="13">
        <v>397.98290000000003</v>
      </c>
      <c r="J15" s="13">
        <v>332.60329999999999</v>
      </c>
      <c r="K15" s="13">
        <v>357.0172</v>
      </c>
      <c r="L15" s="13">
        <v>415.32470000000001</v>
      </c>
      <c r="M15" s="13">
        <v>451.55799999999999</v>
      </c>
      <c r="N15" s="13">
        <v>476.99029999999999</v>
      </c>
      <c r="O15" s="13">
        <v>494.05879999999996</v>
      </c>
      <c r="P15" s="13">
        <v>518.95280000000002</v>
      </c>
      <c r="Q15" s="13">
        <v>625.30039999999997</v>
      </c>
      <c r="R15" s="13">
        <v>747.42590000000007</v>
      </c>
      <c r="S15" s="13">
        <v>808.54630000000009</v>
      </c>
      <c r="T15" s="13">
        <v>974.46590000000003</v>
      </c>
      <c r="U15" s="13">
        <v>836.76099999999951</v>
      </c>
      <c r="V15" s="13">
        <v>1236.6855</v>
      </c>
    </row>
    <row r="16" spans="1:22" ht="20.100000000000001" customHeight="1" x14ac:dyDescent="0.2">
      <c r="A16" s="1">
        <v>6</v>
      </c>
      <c r="B16" s="10" t="s">
        <v>6</v>
      </c>
      <c r="C16" s="11">
        <v>127.97630000000001</v>
      </c>
      <c r="D16" s="11">
        <v>161.49460000000002</v>
      </c>
      <c r="E16" s="11">
        <v>212.12979999999999</v>
      </c>
      <c r="F16" s="11">
        <v>261.1044</v>
      </c>
      <c r="G16" s="11">
        <v>310.09659999999997</v>
      </c>
      <c r="H16" s="11">
        <v>356.47309999999999</v>
      </c>
      <c r="I16" s="11">
        <v>384.33179999999999</v>
      </c>
      <c r="J16" s="11">
        <v>348.57779999999997</v>
      </c>
      <c r="K16" s="11">
        <v>394.28970000000004</v>
      </c>
      <c r="L16" s="11">
        <v>416.38840000000005</v>
      </c>
      <c r="M16" s="11">
        <v>432.67490000000004</v>
      </c>
      <c r="N16" s="11">
        <v>417.19509999999997</v>
      </c>
      <c r="O16" s="11">
        <v>481.8571</v>
      </c>
      <c r="P16" s="11">
        <v>536.30269999999996</v>
      </c>
      <c r="Q16" s="11">
        <v>614.66180000000008</v>
      </c>
      <c r="R16" s="11">
        <v>723.70580000000007</v>
      </c>
      <c r="S16" s="11">
        <v>801.41930000000002</v>
      </c>
      <c r="T16" s="11">
        <v>882.01740000000007</v>
      </c>
      <c r="U16" s="11">
        <v>963.29899999999952</v>
      </c>
      <c r="V16" s="11">
        <v>1362.5111999999999</v>
      </c>
    </row>
    <row r="17" spans="1:22" ht="20.100000000000001" customHeight="1" x14ac:dyDescent="0.2">
      <c r="A17" s="1">
        <v>7</v>
      </c>
      <c r="B17" s="12" t="s">
        <v>7</v>
      </c>
      <c r="C17" s="13">
        <v>136.52539999999999</v>
      </c>
      <c r="D17" s="13">
        <v>191.95429999999999</v>
      </c>
      <c r="E17" s="13">
        <v>206.6129</v>
      </c>
      <c r="F17" s="13">
        <v>245.80720000000002</v>
      </c>
      <c r="G17" s="13">
        <v>302.88490000000002</v>
      </c>
      <c r="H17" s="13">
        <v>381.15179999999998</v>
      </c>
      <c r="I17" s="13">
        <v>409.6671</v>
      </c>
      <c r="J17" s="13">
        <v>365.55109999999996</v>
      </c>
      <c r="K17" s="13">
        <v>384.61240000000004</v>
      </c>
      <c r="L17" s="13">
        <v>349.82959999999997</v>
      </c>
      <c r="M17" s="13">
        <v>422.08879999999999</v>
      </c>
      <c r="N17" s="13">
        <v>445.75850000000003</v>
      </c>
      <c r="O17" s="13">
        <v>509.73009999999999</v>
      </c>
      <c r="P17" s="13">
        <v>573.71450000000004</v>
      </c>
      <c r="Q17" s="13">
        <v>536.12469999999996</v>
      </c>
      <c r="R17" s="13">
        <v>664.1875</v>
      </c>
      <c r="S17" s="13">
        <v>818.34900000000005</v>
      </c>
      <c r="T17" s="13">
        <v>947.8291999999999</v>
      </c>
      <c r="U17" s="13">
        <v>1078.7223000000001</v>
      </c>
      <c r="V17" s="13"/>
    </row>
    <row r="18" spans="1:22" ht="20.100000000000001" customHeight="1" x14ac:dyDescent="0.2">
      <c r="A18" s="1">
        <v>8</v>
      </c>
      <c r="B18" s="10" t="s">
        <v>8</v>
      </c>
      <c r="C18" s="11">
        <v>162.30789999999999</v>
      </c>
      <c r="D18" s="11">
        <v>178.91320000000002</v>
      </c>
      <c r="E18" s="11">
        <v>212.7817</v>
      </c>
      <c r="F18" s="11">
        <v>241.9239</v>
      </c>
      <c r="G18" s="11">
        <v>332.94209999999998</v>
      </c>
      <c r="H18" s="11">
        <v>381.41070000000002</v>
      </c>
      <c r="I18" s="11">
        <v>373.53620000000001</v>
      </c>
      <c r="J18" s="11">
        <v>337.44940000000003</v>
      </c>
      <c r="K18" s="11">
        <v>377.35829999999999</v>
      </c>
      <c r="L18" s="11">
        <v>409.55840000000001</v>
      </c>
      <c r="M18" s="11">
        <v>441.40120000000002</v>
      </c>
      <c r="N18" s="11">
        <v>456.33870000000002</v>
      </c>
      <c r="O18" s="11">
        <v>476.7928</v>
      </c>
      <c r="P18" s="11">
        <v>527.34010000000001</v>
      </c>
      <c r="Q18" s="11">
        <v>619.22540000000004</v>
      </c>
      <c r="R18" s="11">
        <v>707.84159999999997</v>
      </c>
      <c r="S18" s="11">
        <v>860.42730000000006</v>
      </c>
      <c r="T18" s="11">
        <v>980.57050000000004</v>
      </c>
      <c r="U18" s="11">
        <v>1050.1611361</v>
      </c>
      <c r="V18" s="11"/>
    </row>
    <row r="19" spans="1:22" ht="20.100000000000001" customHeight="1" x14ac:dyDescent="0.2">
      <c r="A19" s="1">
        <v>9</v>
      </c>
      <c r="B19" s="12" t="s">
        <v>9</v>
      </c>
      <c r="C19" s="13">
        <v>157.33879999999999</v>
      </c>
      <c r="D19" s="13">
        <v>176.55099999999999</v>
      </c>
      <c r="E19" s="13">
        <v>211.77720000000002</v>
      </c>
      <c r="F19" s="13">
        <v>241.58349999999999</v>
      </c>
      <c r="G19" s="13">
        <v>293.005</v>
      </c>
      <c r="H19" s="13">
        <v>326.75120000000004</v>
      </c>
      <c r="I19" s="13">
        <v>371.83600000000001</v>
      </c>
      <c r="J19" s="13">
        <v>332.1037</v>
      </c>
      <c r="K19" s="13">
        <v>359.31040000000002</v>
      </c>
      <c r="L19" s="13">
        <v>364.78270000000003</v>
      </c>
      <c r="M19" s="13">
        <v>365.7978</v>
      </c>
      <c r="N19" s="13">
        <v>420.68430000000001</v>
      </c>
      <c r="O19" s="13">
        <v>458.77629999999999</v>
      </c>
      <c r="P19" s="13">
        <v>538.35309999999993</v>
      </c>
      <c r="Q19" s="13">
        <v>607.66519999999991</v>
      </c>
      <c r="R19" s="13">
        <v>672.93939999999998</v>
      </c>
      <c r="S19" s="13">
        <v>745.97500000000002</v>
      </c>
      <c r="T19" s="13">
        <v>892.29349999999999</v>
      </c>
      <c r="U19" s="13">
        <v>1051.2548000000002</v>
      </c>
      <c r="V19" s="13"/>
    </row>
    <row r="20" spans="1:22" ht="20.100000000000001" customHeight="1" x14ac:dyDescent="0.2">
      <c r="A20" s="1">
        <v>10</v>
      </c>
      <c r="B20" s="10" t="s">
        <v>10</v>
      </c>
      <c r="C20" s="11">
        <v>176.26079999999999</v>
      </c>
      <c r="D20" s="11">
        <v>189.8809</v>
      </c>
      <c r="E20" s="11">
        <v>218.0266</v>
      </c>
      <c r="F20" s="11">
        <v>278.15050000000002</v>
      </c>
      <c r="G20" s="11">
        <v>338.40659999999997</v>
      </c>
      <c r="H20" s="11">
        <v>391.16990000000004</v>
      </c>
      <c r="I20" s="11">
        <v>367.72770000000003</v>
      </c>
      <c r="J20" s="11">
        <v>327.5231</v>
      </c>
      <c r="K20" s="11">
        <v>339.3741</v>
      </c>
      <c r="L20" s="11">
        <v>356.80459999999999</v>
      </c>
      <c r="M20" s="11">
        <v>415.44650000000001</v>
      </c>
      <c r="N20" s="11">
        <v>480.04429999999996</v>
      </c>
      <c r="O20" s="11">
        <v>500.53309999999999</v>
      </c>
      <c r="P20" s="11">
        <v>583.76369999999997</v>
      </c>
      <c r="Q20" s="11">
        <v>605.94040000000007</v>
      </c>
      <c r="R20" s="11">
        <v>728.27300000000002</v>
      </c>
      <c r="S20" s="11">
        <v>863.52139999999997</v>
      </c>
      <c r="T20" s="11">
        <v>999.95740000000001</v>
      </c>
      <c r="U20" s="11">
        <v>1132.9594</v>
      </c>
      <c r="V20" s="11"/>
    </row>
    <row r="21" spans="1:22" ht="20.100000000000001" customHeight="1" x14ac:dyDescent="0.2">
      <c r="A21" s="1">
        <v>11</v>
      </c>
      <c r="B21" s="12" t="s">
        <v>11</v>
      </c>
      <c r="C21" s="13">
        <v>142.97579999999999</v>
      </c>
      <c r="D21" s="13">
        <v>173.37560000000002</v>
      </c>
      <c r="E21" s="13">
        <v>236.70770000000002</v>
      </c>
      <c r="F21" s="13">
        <v>265.60740000000004</v>
      </c>
      <c r="G21" s="13">
        <v>294.65140000000002</v>
      </c>
      <c r="H21" s="13">
        <v>340.79759999999999</v>
      </c>
      <c r="I21" s="13">
        <v>311.68540000000002</v>
      </c>
      <c r="J21" s="13">
        <v>287.92829999999998</v>
      </c>
      <c r="K21" s="13">
        <v>331.38470000000001</v>
      </c>
      <c r="L21" s="13">
        <v>343.49920000000003</v>
      </c>
      <c r="M21" s="13">
        <v>367.9554</v>
      </c>
      <c r="N21" s="13">
        <v>376.58920000000001</v>
      </c>
      <c r="O21" s="13">
        <v>398.28309999999999</v>
      </c>
      <c r="P21" s="13">
        <v>508.66470000000004</v>
      </c>
      <c r="Q21" s="13">
        <v>600.34119999999996</v>
      </c>
      <c r="R21" s="13">
        <v>646.30110000000002</v>
      </c>
      <c r="S21" s="13">
        <v>757.0797</v>
      </c>
      <c r="T21" s="13">
        <v>819.9251999999999</v>
      </c>
      <c r="U21" s="13">
        <v>983.43680000000006</v>
      </c>
      <c r="V21" s="13"/>
    </row>
    <row r="22" spans="1:22" ht="20.100000000000001" customHeight="1" x14ac:dyDescent="0.2">
      <c r="A22" s="1">
        <v>12</v>
      </c>
      <c r="B22" s="14" t="s">
        <v>12</v>
      </c>
      <c r="C22" s="15">
        <v>158.1943</v>
      </c>
      <c r="D22" s="15">
        <v>195.5934</v>
      </c>
      <c r="E22" s="15">
        <v>231.4152</v>
      </c>
      <c r="F22" s="15">
        <v>271.57400000000001</v>
      </c>
      <c r="G22" s="15">
        <v>299.3306</v>
      </c>
      <c r="H22" s="15">
        <v>337.4076</v>
      </c>
      <c r="I22" s="15">
        <v>339.33790000000005</v>
      </c>
      <c r="J22" s="15">
        <v>324.52550000000002</v>
      </c>
      <c r="K22" s="15">
        <v>348.43309999999997</v>
      </c>
      <c r="L22" s="15">
        <v>378.46809999999999</v>
      </c>
      <c r="M22" s="15">
        <v>409.23250000000002</v>
      </c>
      <c r="N22" s="15">
        <v>447.25290000000001</v>
      </c>
      <c r="O22" s="15">
        <v>496.0213</v>
      </c>
      <c r="P22" s="15">
        <v>598.14700000000005</v>
      </c>
      <c r="Q22" s="15">
        <v>678.41190000000006</v>
      </c>
      <c r="R22" s="15">
        <v>720.30499999999995</v>
      </c>
      <c r="S22" s="15">
        <v>843.33569999999997</v>
      </c>
      <c r="T22" s="15">
        <v>940.80190000000005</v>
      </c>
      <c r="U22" s="15">
        <v>1163.6316000000002</v>
      </c>
      <c r="V22" s="15"/>
    </row>
    <row r="23" spans="1:22" ht="20.100000000000001" customHeight="1" x14ac:dyDescent="0.2">
      <c r="B23" s="16" t="s">
        <v>18</v>
      </c>
      <c r="C23" s="17">
        <f>SUM(C11:C22)</f>
        <v>1579.3919000000001</v>
      </c>
      <c r="D23" s="17">
        <f t="shared" ref="D23:V23" si="0">SUM(D11:D22)</f>
        <v>2106.5048000000002</v>
      </c>
      <c r="E23" s="17">
        <f t="shared" si="0"/>
        <v>2550.6230999999998</v>
      </c>
      <c r="F23" s="17">
        <f t="shared" si="0"/>
        <v>2992.8225000000002</v>
      </c>
      <c r="G23" s="17">
        <f t="shared" si="0"/>
        <v>3609.8131000000003</v>
      </c>
      <c r="H23" s="17">
        <f t="shared" si="0"/>
        <v>4128.4076000000005</v>
      </c>
      <c r="I23" s="17">
        <f t="shared" si="0"/>
        <v>4314.7306000000008</v>
      </c>
      <c r="J23" s="17">
        <f t="shared" si="0"/>
        <v>3912.2868000000003</v>
      </c>
      <c r="K23" s="17">
        <f t="shared" si="0"/>
        <v>4126.7840999999999</v>
      </c>
      <c r="L23" s="17">
        <f t="shared" si="0"/>
        <v>4378.0320000000002</v>
      </c>
      <c r="M23" s="17">
        <f t="shared" si="0"/>
        <v>4782.7287000000006</v>
      </c>
      <c r="N23" s="17">
        <f t="shared" si="0"/>
        <v>5105.1890000000003</v>
      </c>
      <c r="O23" s="17">
        <f t="shared" si="0"/>
        <v>5544.0975999999991</v>
      </c>
      <c r="P23" s="17">
        <f t="shared" si="0"/>
        <v>6284.9778421999999</v>
      </c>
      <c r="Q23" s="17">
        <f t="shared" si="0"/>
        <v>7159.9676000000009</v>
      </c>
      <c r="R23" s="17">
        <f t="shared" si="0"/>
        <v>8192.213099999999</v>
      </c>
      <c r="S23" s="17">
        <f t="shared" si="0"/>
        <v>9287.7706999999991</v>
      </c>
      <c r="T23" s="17">
        <f t="shared" si="0"/>
        <v>10508.3074</v>
      </c>
      <c r="U23" s="17">
        <f t="shared" si="0"/>
        <v>11340.4156361</v>
      </c>
      <c r="V23" s="17">
        <f t="shared" si="0"/>
        <v>6966.1495000000004</v>
      </c>
    </row>
    <row r="24" spans="1:22" x14ac:dyDescent="0.2">
      <c r="B24" s="18" t="s">
        <v>23</v>
      </c>
    </row>
    <row r="25" spans="1:22" x14ac:dyDescent="0.2">
      <c r="B25" s="18" t="s">
        <v>16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2" x14ac:dyDescent="0.2"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2" x14ac:dyDescent="0.2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2" ht="15.75" x14ac:dyDescent="0.25">
      <c r="B28" s="2" t="s">
        <v>21</v>
      </c>
    </row>
    <row r="29" spans="1:22" ht="15.75" x14ac:dyDescent="0.2">
      <c r="B29" s="4" t="s">
        <v>0</v>
      </c>
    </row>
    <row r="30" spans="1:22" ht="15.75" x14ac:dyDescent="0.2">
      <c r="B30" s="5" t="s">
        <v>22</v>
      </c>
    </row>
    <row r="31" spans="1:22" ht="15.75" x14ac:dyDescent="0.2">
      <c r="B31" s="4" t="s">
        <v>25</v>
      </c>
    </row>
    <row r="32" spans="1:22" ht="6" customHeight="1" x14ac:dyDescent="0.2">
      <c r="B32" s="4"/>
    </row>
    <row r="33" spans="2:21" ht="20.100000000000001" customHeight="1" x14ac:dyDescent="0.2">
      <c r="B33" s="6" t="s">
        <v>17</v>
      </c>
      <c r="C33" s="7">
        <v>2011</v>
      </c>
      <c r="D33" s="7">
        <v>2012</v>
      </c>
      <c r="E33" s="7">
        <v>2013</v>
      </c>
      <c r="F33" s="7">
        <v>2014</v>
      </c>
      <c r="G33" s="7">
        <v>2015</v>
      </c>
      <c r="H33" s="7">
        <v>2016</v>
      </c>
      <c r="I33" s="7">
        <v>2017</v>
      </c>
      <c r="J33" s="7">
        <v>2018</v>
      </c>
      <c r="K33" s="7">
        <v>2019</v>
      </c>
      <c r="L33" s="7">
        <v>2020</v>
      </c>
      <c r="M33" s="7">
        <v>2021</v>
      </c>
    </row>
    <row r="34" spans="2:21" ht="20.100000000000001" customHeight="1" x14ac:dyDescent="0.2">
      <c r="B34" s="8" t="s">
        <v>1</v>
      </c>
      <c r="C34" s="9">
        <f>SUM(L$11:L11)/SUM(K$11:K11)*100-100</f>
        <v>15.121645411578385</v>
      </c>
      <c r="D34" s="9">
        <f>SUM(M$11:M11)/SUM(L$11:L11)*100-100</f>
        <v>7.6733883163501133</v>
      </c>
      <c r="E34" s="9">
        <f>SUM(N$11:N11)/SUM(M$11:M11)*100-100</f>
        <v>17.300342029660044</v>
      </c>
      <c r="F34" s="9">
        <f>SUM(O$11:O11)/SUM(N$11:N11)*100-100</f>
        <v>10.149125861131409</v>
      </c>
      <c r="G34" s="9">
        <f>SUM(P$11:P11)/SUM(O$11:O11)*100-100</f>
        <v>3.3589736096344609</v>
      </c>
      <c r="H34" s="9">
        <f>SUM(Q$11:Q11)/SUM(P$11:P11)*100-100</f>
        <v>18.29191191032784</v>
      </c>
      <c r="I34" s="9">
        <f>SUM(R$11:R11)/SUM(Q$11:Q11)*100-100</f>
        <v>21.925552544249399</v>
      </c>
      <c r="J34" s="9">
        <f>SUM(S$11:S11)/SUM(R$11:R11)*100-100</f>
        <v>7.9892742779903472</v>
      </c>
      <c r="K34" s="9">
        <f>SUM(T$11:T11)/SUM(S$11:S11)*100-100</f>
        <v>8.4298982416451338</v>
      </c>
      <c r="L34" s="9">
        <f>SUM(U$11:U11)/SUM(T$11:T11)*100-100</f>
        <v>21.29618164494525</v>
      </c>
      <c r="M34" s="9">
        <f>SUM(V$11:V11)/SUM(U$11:U11)*100-100</f>
        <v>8.6500719377568203</v>
      </c>
    </row>
    <row r="35" spans="2:21" ht="20.100000000000001" customHeight="1" x14ac:dyDescent="0.2">
      <c r="B35" s="10" t="s">
        <v>2</v>
      </c>
      <c r="C35" s="11">
        <f>SUM(L$11:L12)/SUM(K$11:K12)*100-100</f>
        <v>12.931592149692079</v>
      </c>
      <c r="D35" s="11">
        <f>SUM(M$11:M12)/SUM(L$11:L12)*100-100</f>
        <v>11.48165388907212</v>
      </c>
      <c r="E35" s="11">
        <f>SUM(N$11:N12)/SUM(M$11:M12)*100-100</f>
        <v>8.1716561305880617</v>
      </c>
      <c r="F35" s="11">
        <f>SUM(O$11:O12)/SUM(N$11:N12)*100-100</f>
        <v>9.7443548069766877</v>
      </c>
      <c r="G35" s="11">
        <f>SUM(P$11:P12)/SUM(O$11:O12)*100-100</f>
        <v>7.8753963590790761</v>
      </c>
      <c r="H35" s="11">
        <f>SUM(Q$11:Q12)/SUM(P$11:P12)*100-100</f>
        <v>23.895895887812628</v>
      </c>
      <c r="I35" s="11">
        <f>SUM(R$11:R12)/SUM(Q$11:Q12)*100-100</f>
        <v>15.532346992925866</v>
      </c>
      <c r="J35" s="11">
        <f>SUM(S$11:S12)/SUM(R$11:R12)*100-100</f>
        <v>5.2556828112292067</v>
      </c>
      <c r="K35" s="11">
        <f>SUM(T$11:T12)/SUM(S$11:S12)*100-100</f>
        <v>9.0055187677243111</v>
      </c>
      <c r="L35" s="11">
        <f>SUM(U$11:U12)/SUM(T$11:T12)*100-100</f>
        <v>19.154542016874075</v>
      </c>
      <c r="M35" s="11">
        <f>SUM(V$11:V12)/SUM(U$11:U12)*100-100</f>
        <v>12.605691413763182</v>
      </c>
    </row>
    <row r="36" spans="2:21" ht="20.100000000000001" customHeight="1" x14ac:dyDescent="0.2">
      <c r="B36" s="12" t="s">
        <v>3</v>
      </c>
      <c r="C36" s="13">
        <f>SUM(L$11:L13)/SUM(K$11:K13)*100-100</f>
        <v>9.1505535679337129</v>
      </c>
      <c r="D36" s="13">
        <f>SUM(M$11:M13)/SUM(L$11:L13)*100-100</f>
        <v>8.7971099786367688</v>
      </c>
      <c r="E36" s="13">
        <f>SUM(N$11:N13)/SUM(M$11:M13)*100-100</f>
        <v>7.1377276309549984</v>
      </c>
      <c r="F36" s="13">
        <f>SUM(O$11:O13)/SUM(N$11:N13)*100-100</f>
        <v>9.2020038928791905</v>
      </c>
      <c r="G36" s="13">
        <f>SUM(P$11:P13)/SUM(O$11:O13)*100-100</f>
        <v>12.811808913786678</v>
      </c>
      <c r="H36" s="13">
        <f>SUM(Q$11:Q13)/SUM(P$11:P13)*100-100</f>
        <v>19.13434384674116</v>
      </c>
      <c r="I36" s="13">
        <f>SUM(R$11:R13)/SUM(Q$11:Q13)*100-100</f>
        <v>16.739046562542256</v>
      </c>
      <c r="J36" s="13">
        <f>SUM(S$11:S13)/SUM(R$11:R13)*100-100</f>
        <v>4.0083908507913151</v>
      </c>
      <c r="K36" s="13">
        <f>SUM(T$11:T13)/SUM(S$11:S13)*100-100</f>
        <v>9.2176506619354939</v>
      </c>
      <c r="L36" s="13">
        <f>SUM(U$11:U13)/SUM(T$11:T13)*100-100</f>
        <v>8.3495111027594788</v>
      </c>
      <c r="M36" s="13">
        <f>SUM(V$11:V13)/SUM(U$11:U13)*100-100</f>
        <v>31.214309076196486</v>
      </c>
    </row>
    <row r="37" spans="2:21" ht="20.100000000000001" customHeight="1" x14ac:dyDescent="0.2">
      <c r="B37" s="10" t="s">
        <v>4</v>
      </c>
      <c r="C37" s="11">
        <f>SUM(L$11:L14)/SUM(K$11:K14)*100-100</f>
        <v>8.7750389836730704</v>
      </c>
      <c r="D37" s="11">
        <f>SUM(M$11:M14)/SUM(L$11:L14)*100-100</f>
        <v>9.9151146257381697</v>
      </c>
      <c r="E37" s="11">
        <f>SUM(N$11:N14)/SUM(M$11:M14)*100-100</f>
        <v>7.2981191049331926</v>
      </c>
      <c r="F37" s="11">
        <f>SUM(O$11:O14)/SUM(N$11:N14)*100-100</f>
        <v>9.0706344621281971</v>
      </c>
      <c r="G37" s="11">
        <f>SUM(P$11:P14)/SUM(O$11:O14)*100-100</f>
        <v>9.9357506430677489</v>
      </c>
      <c r="H37" s="11">
        <f>SUM(Q$11:Q14)/SUM(P$11:P14)*100-100</f>
        <v>19.610973418044409</v>
      </c>
      <c r="I37" s="11">
        <f>SUM(R$11:R14)/SUM(Q$11:Q14)*100-100</f>
        <v>13.595813152209075</v>
      </c>
      <c r="J37" s="11">
        <f>SUM(S$11:S14)/SUM(R$11:R14)*100-100</f>
        <v>8.0536369855376648</v>
      </c>
      <c r="K37" s="11">
        <f>SUM(T$11:T14)/SUM(S$11:S14)*100-100</f>
        <v>10.08668334817078</v>
      </c>
      <c r="L37" s="11">
        <f>SUM(U$11:U14)/SUM(T$11:T14)*100-100</f>
        <v>0.31732193729223468</v>
      </c>
      <c r="M37" s="11">
        <f>SUM(V$11:V14)/SUM(U$11:U14)*100-100</f>
        <v>41.775454342161311</v>
      </c>
    </row>
    <row r="38" spans="2:21" ht="20.100000000000001" customHeight="1" x14ac:dyDescent="0.2">
      <c r="B38" s="12" t="s">
        <v>5</v>
      </c>
      <c r="C38" s="13">
        <f>SUM(L$11:L15)/SUM(K$11:K15)*100-100</f>
        <v>10.469683384909274</v>
      </c>
      <c r="D38" s="13">
        <f>SUM(M$11:M15)/SUM(L$11:L15)*100-100</f>
        <v>9.6338490738334883</v>
      </c>
      <c r="E38" s="13">
        <f>SUM(N$11:N15)/SUM(M$11:M15)*100-100</f>
        <v>6.9079517186482349</v>
      </c>
      <c r="F38" s="13">
        <f>SUM(O$11:O15)/SUM(N$11:N15)*100-100</f>
        <v>7.7997269718618014</v>
      </c>
      <c r="G38" s="13">
        <f>SUM(P$11:P15)/SUM(O$11:O15)*100-100</f>
        <v>8.8469423525579884</v>
      </c>
      <c r="H38" s="13">
        <f>SUM(Q$11:Q15)/SUM(P$11:P15)*100-100</f>
        <v>19.800162626921122</v>
      </c>
      <c r="I38" s="13">
        <f>SUM(R$11:R15)/SUM(Q$11:Q15)*100-100</f>
        <v>14.876558058280693</v>
      </c>
      <c r="J38" s="13">
        <f>SUM(S$11:S15)/SUM(R$11:R15)*100-100</f>
        <v>8.0814389046738313</v>
      </c>
      <c r="K38" s="13">
        <f>SUM(T$11:T15)/SUM(S$11:S15)*100-100</f>
        <v>12.431652511784549</v>
      </c>
      <c r="L38" s="13">
        <f>SUM(U$11:U15)/SUM(T$11:T15)*100-100</f>
        <v>-3.1635222350803787</v>
      </c>
      <c r="M38" s="13">
        <f>SUM(V$11:V15)/SUM(U$11:U15)*100-100</f>
        <v>43.061245143096812</v>
      </c>
    </row>
    <row r="39" spans="2:21" ht="20.100000000000001" customHeight="1" x14ac:dyDescent="0.2">
      <c r="B39" s="10" t="s">
        <v>6</v>
      </c>
      <c r="C39" s="11">
        <f>SUM(L$11:L16)/SUM(K$11:K16)*100-100</f>
        <v>9.5039644092005346</v>
      </c>
      <c r="D39" s="11">
        <f>SUM(M$11:M16)/SUM(L$11:L16)*100-100</f>
        <v>8.5383662850823612</v>
      </c>
      <c r="E39" s="11">
        <f>SUM(N$11:N16)/SUM(M$11:M16)*100-100</f>
        <v>4.9862028082352339</v>
      </c>
      <c r="F39" s="11">
        <f>SUM(O$11:O16)/SUM(N$11:N16)*100-100</f>
        <v>9.0957385837869111</v>
      </c>
      <c r="G39" s="11">
        <f>SUM(P$11:P16)/SUM(O$11:O16)*100-100</f>
        <v>9.2839301855289591</v>
      </c>
      <c r="H39" s="11">
        <f>SUM(Q$11:Q16)/SUM(P$11:P16)*100-100</f>
        <v>18.858377304086702</v>
      </c>
      <c r="I39" s="11">
        <f>SUM(R$11:R16)/SUM(Q$11:Q16)*100-100</f>
        <v>15.37775917879398</v>
      </c>
      <c r="J39" s="11">
        <f>SUM(S$11:S16)/SUM(R$11:R16)*100-100</f>
        <v>8.5559187590556576</v>
      </c>
      <c r="K39" s="11">
        <f>SUM(T$11:T16)/SUM(S$11:S16)*100-100</f>
        <v>11.999026797087225</v>
      </c>
      <c r="L39" s="11">
        <f>SUM(U$11:U16)/SUM(T$11:T16)*100-100</f>
        <v>-0.94744806283722482</v>
      </c>
      <c r="M39" s="11">
        <f>SUM(V$11:V16)/SUM(U$11:U16)*100-100</f>
        <v>42.741664278810703</v>
      </c>
    </row>
    <row r="40" spans="2:21" ht="20.100000000000001" customHeight="1" x14ac:dyDescent="0.2">
      <c r="B40" s="12" t="s">
        <v>7</v>
      </c>
      <c r="C40" s="13">
        <f>SUM(L$11:L17)/SUM(K$11:K17)*100-100</f>
        <v>6.4951694982988499</v>
      </c>
      <c r="D40" s="13">
        <f>SUM(M$11:M17)/SUM(L$11:L17)*100-100</f>
        <v>10.217210928350568</v>
      </c>
      <c r="E40" s="13">
        <f>SUM(N$11:N17)/SUM(M$11:M17)*100-100</f>
        <v>5.0804750002632062</v>
      </c>
      <c r="F40" s="13">
        <f>SUM(O$11:O17)/SUM(N$11:N17)*100-100</f>
        <v>9.8968443373198483</v>
      </c>
      <c r="G40" s="13">
        <f>SUM(P$11:P17)/SUM(O$11:O17)*100-100</f>
        <v>9.8023811934626224</v>
      </c>
      <c r="H40" s="13">
        <f>SUM(Q$11:Q17)/SUM(P$11:P17)*100-100</f>
        <v>14.727035358572223</v>
      </c>
      <c r="I40" s="13">
        <f>SUM(R$11:R17)/SUM(Q$11:Q17)*100-100</f>
        <v>16.504599922413462</v>
      </c>
      <c r="J40" s="13">
        <f>SUM(S$11:S17)/SUM(R$11:R17)*100-100</f>
        <v>10.619590196484594</v>
      </c>
      <c r="K40" s="13">
        <f>SUM(T$11:T17)/SUM(S$11:S17)*100-100</f>
        <v>12.598675946226123</v>
      </c>
      <c r="L40" s="13">
        <f>SUM(U$11:U17)/SUM(T$11:T17)*100-100</f>
        <v>1.4334715931916548</v>
      </c>
      <c r="M40" s="13"/>
    </row>
    <row r="41" spans="2:21" ht="20.100000000000001" customHeight="1" x14ac:dyDescent="0.2">
      <c r="B41" s="10" t="s">
        <v>8</v>
      </c>
      <c r="C41" s="11">
        <f>SUM(L$11:L18)/SUM(K$11:K18)*100-100</f>
        <v>6.7749820997249799</v>
      </c>
      <c r="D41" s="11">
        <f>SUM(M$11:M18)/SUM(L$11:L18)*100-100</f>
        <v>9.8763445920558439</v>
      </c>
      <c r="E41" s="11">
        <f>SUM(N$11:N18)/SUM(M$11:M18)*100-100</f>
        <v>4.8482451908501361</v>
      </c>
      <c r="F41" s="11">
        <f>SUM(O$11:O18)/SUM(N$11:N18)*100-100</f>
        <v>9.1659416267136749</v>
      </c>
      <c r="G41" s="11">
        <f>SUM(P$11:P18)/SUM(O$11:O18)*100-100</f>
        <v>9.9056265251726785</v>
      </c>
      <c r="H41" s="11">
        <f>SUM(Q$11:Q18)/SUM(P$11:P18)*100-100</f>
        <v>15.077714943879101</v>
      </c>
      <c r="I41" s="11">
        <f>SUM(R$11:R18)/SUM(Q$11:Q18)*100-100</f>
        <v>16.213562794432065</v>
      </c>
      <c r="J41" s="11">
        <f>SUM(S$11:S18)/SUM(R$11:R18)*100-100</f>
        <v>12.046769237621476</v>
      </c>
      <c r="K41" s="11">
        <f>SUM(T$11:T18)/SUM(S$11:S18)*100-100</f>
        <v>12.791848458344447</v>
      </c>
      <c r="L41" s="11">
        <f>SUM(U$11:U18)/SUM(T$11:T18)*100-100</f>
        <v>2.2435630314132027</v>
      </c>
      <c r="M41" s="11"/>
    </row>
    <row r="42" spans="2:21" ht="20.100000000000001" customHeight="1" x14ac:dyDescent="0.2">
      <c r="B42" s="12" t="s">
        <v>9</v>
      </c>
      <c r="C42" s="13">
        <f>SUM(L$11:L19)/SUM(K$11:K19)*100-100</f>
        <v>6.1677301159399178</v>
      </c>
      <c r="D42" s="13">
        <f>SUM(M$11:M19)/SUM(L$11:L19)*100-100</f>
        <v>8.815134035658474</v>
      </c>
      <c r="E42" s="13">
        <f>SUM(N$11:N19)/SUM(M$11:M19)*100-100</f>
        <v>5.8830850209143506</v>
      </c>
      <c r="F42" s="13">
        <f>SUM(O$11:O19)/SUM(N$11:N19)*100-100</f>
        <v>9.1536385448503808</v>
      </c>
      <c r="G42" s="13">
        <f>SUM(P$11:P19)/SUM(O$11:O19)*100-100</f>
        <v>10.728234226627563</v>
      </c>
      <c r="H42" s="13">
        <f>SUM(Q$11:Q19)/SUM(P$11:P19)*100-100</f>
        <v>14.819591151748753</v>
      </c>
      <c r="I42" s="13">
        <f>SUM(R$11:R19)/SUM(Q$11:Q19)*100-100</f>
        <v>15.583264194745809</v>
      </c>
      <c r="J42" s="13">
        <f>SUM(S$11:S19)/SUM(R$11:R19)*100-100</f>
        <v>11.915041885519145</v>
      </c>
      <c r="K42" s="13">
        <f>SUM(T$11:T19)/SUM(S$11:S19)*100-100</f>
        <v>13.537682973203658</v>
      </c>
      <c r="L42" s="13">
        <f>SUM(U$11:U19)/SUM(T$11:T19)*100-100</f>
        <v>4.0369148077664079</v>
      </c>
      <c r="M42" s="13"/>
    </row>
    <row r="43" spans="2:21" ht="20.100000000000001" customHeight="1" x14ac:dyDescent="0.2">
      <c r="B43" s="10" t="s">
        <v>10</v>
      </c>
      <c r="C43" s="11">
        <f>SUM(L$11:L20)/SUM(K$11:K20)*100-100</f>
        <v>6.0661573627801317</v>
      </c>
      <c r="D43" s="11">
        <f>SUM(M$11:M20)/SUM(L$11:L20)*100-100</f>
        <v>9.558805127272521</v>
      </c>
      <c r="E43" s="11">
        <f>SUM(N$11:N20)/SUM(M$11:M20)*100-100</f>
        <v>6.8856145467298404</v>
      </c>
      <c r="F43" s="11">
        <f>SUM(O$11:O20)/SUM(N$11:N20)*100-100</f>
        <v>8.6058501823339668</v>
      </c>
      <c r="G43" s="11">
        <f>SUM(P$11:P20)/SUM(O$11:O20)*100-100</f>
        <v>11.363364336289223</v>
      </c>
      <c r="H43" s="11">
        <f>SUM(Q$11:Q20)/SUM(P$11:P20)*100-100</f>
        <v>13.577168798629998</v>
      </c>
      <c r="I43" s="11">
        <f>SUM(R$11:R20)/SUM(Q$11:Q20)*100-100</f>
        <v>16.05778024249922</v>
      </c>
      <c r="J43" s="11">
        <f>SUM(S$11:S20)/SUM(R$11:R20)*100-100</f>
        <v>12.625225859033492</v>
      </c>
      <c r="K43" s="11">
        <f>SUM(T$11:T20)/SUM(S$11:S20)*100-100</f>
        <v>13.791804315328051</v>
      </c>
      <c r="L43" s="11">
        <f>SUM(U$11:U20)/SUM(T$11:T20)*100-100</f>
        <v>5.0958884721526942</v>
      </c>
      <c r="M43" s="11"/>
    </row>
    <row r="44" spans="2:21" ht="20.100000000000001" customHeight="1" x14ac:dyDescent="0.2">
      <c r="B44" s="12" t="s">
        <v>11</v>
      </c>
      <c r="C44" s="13">
        <f>SUM(L$11:L21)/SUM(K$11:K21)*100-100</f>
        <v>5.8547472164444088</v>
      </c>
      <c r="D44" s="13">
        <f>SUM(M$11:M21)/SUM(L$11:L21)*100-100</f>
        <v>9.3493268103555209</v>
      </c>
      <c r="E44" s="13">
        <f>SUM(N$11:N21)/SUM(M$11:M21)*100-100</f>
        <v>6.503718924004076</v>
      </c>
      <c r="F44" s="13">
        <f>SUM(O$11:O21)/SUM(N$11:N21)*100-100</f>
        <v>8.3758169202879031</v>
      </c>
      <c r="G44" s="13">
        <f>SUM(P$11:P21)/SUM(O$11:O21)*100-100</f>
        <v>12.653424873946562</v>
      </c>
      <c r="H44" s="13">
        <f>SUM(Q$11:Q21)/SUM(P$11:P21)*100-100</f>
        <v>13.974828509099012</v>
      </c>
      <c r="I44" s="13">
        <f>SUM(R$11:R21)/SUM(Q$11:Q21)*100-100</f>
        <v>15.279547778938294</v>
      </c>
      <c r="J44" s="13">
        <f>SUM(S$11:S21)/SUM(R$11:R21)*100-100</f>
        <v>13.015777054324303</v>
      </c>
      <c r="K44" s="13">
        <f>SUM(T$11:T21)/SUM(S$11:S21)*100-100</f>
        <v>13.299533953426135</v>
      </c>
      <c r="L44" s="13">
        <f>SUM(U$11:U21)/SUM(T$11:T21)*100-100</f>
        <v>6.3682068027031846</v>
      </c>
      <c r="M44" s="13"/>
    </row>
    <row r="45" spans="2:21" ht="20.100000000000001" customHeight="1" x14ac:dyDescent="0.2">
      <c r="B45" s="16" t="s">
        <v>12</v>
      </c>
      <c r="C45" s="17">
        <f>SUM(L$11:L22)/SUM(K$11:K22)*100-100</f>
        <v>6.0882249691715202</v>
      </c>
      <c r="D45" s="17">
        <f>SUM(M$11:M22)/SUM(L$11:L22)*100-100</f>
        <v>9.2438040653882894</v>
      </c>
      <c r="E45" s="17">
        <f>SUM(N$11:N22)/SUM(M$11:M22)*100-100</f>
        <v>6.742182553653933</v>
      </c>
      <c r="F45" s="17">
        <f>SUM(O$11:O22)/SUM(N$11:N22)*100-100</f>
        <v>8.5973036453694078</v>
      </c>
      <c r="G45" s="17">
        <f>SUM(P$11:P22)/SUM(O$11:O22)*100-100</f>
        <v>13.363405474679979</v>
      </c>
      <c r="H45" s="17">
        <f>SUM(Q$11:Q22)/SUM(P$11:P22)*100-100</f>
        <v>13.921922714268774</v>
      </c>
      <c r="I45" s="17">
        <f>SUM(R$11:R22)/SUM(Q$11:Q22)*100-100</f>
        <v>14.416901830673055</v>
      </c>
      <c r="J45" s="17">
        <f>SUM(S$11:S22)/SUM(R$11:R22)*100-100</f>
        <v>13.37315798096121</v>
      </c>
      <c r="K45" s="17">
        <f>SUM(T$11:T22)/SUM(S$11:S22)*100-100</f>
        <v>13.14133110542879</v>
      </c>
      <c r="L45" s="17">
        <f>SUM(U$11:U22)/SUM(T$11:T22)*100-100</f>
        <v>7.9185753178480525</v>
      </c>
      <c r="M45" s="17"/>
    </row>
    <row r="46" spans="2:21" x14ac:dyDescent="0.2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</row>
  </sheetData>
  <pageMargins left="0.7" right="0.7" top="0.75" bottom="0.75" header="0.3" footer="0.3"/>
  <pageSetup orientation="portrait" r:id="rId1"/>
  <ignoredErrors>
    <ignoredError sqref="C35:K45 L35:L44 C23:V23 M35 M36:M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2002-2021</vt:lpstr>
      <vt:lpstr>años</vt:lpstr>
      <vt:lpstr>meses</vt:lpstr>
      <vt:lpstr>remesas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Ismatias</dc:creator>
  <cp:lastModifiedBy>Pablo Emilio Méndez Lima</cp:lastModifiedBy>
  <dcterms:created xsi:type="dcterms:W3CDTF">2020-02-19T15:14:50Z</dcterms:created>
  <dcterms:modified xsi:type="dcterms:W3CDTF">2021-07-07T18:45:46Z</dcterms:modified>
</cp:coreProperties>
</file>