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216.10\preinter\Balanza Mensual 2004_2024\Balanza Mensual 2024\"/>
    </mc:Choice>
  </mc:AlternateContent>
  <xr:revisionPtr revIDLastSave="0" documentId="13_ncr:1_{75925E08-10D1-4519-B8CA-50E04B7AA657}" xr6:coauthVersionLast="36" xr6:coauthVersionMax="36" xr10:uidLastSave="{00000000-0000-0000-0000-000000000000}"/>
  <bookViews>
    <workbookView xWindow="0" yWindow="0" windowWidth="19170" windowHeight="10125" xr2:uid="{5E382D3C-3CB4-4D9E-9A9A-8121A98F11AD}"/>
  </bookViews>
  <sheets>
    <sheet name="bc05" sheetId="1" r:id="rId1"/>
  </sheets>
  <definedNames>
    <definedName name="_xlnm.Print_Area" localSheetId="0">'bc05'!$A$1:$H$25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D10" i="1"/>
  <c r="C10" i="1"/>
  <c r="B10" i="1"/>
  <c r="D8" i="1"/>
  <c r="C8" i="1"/>
  <c r="B8" i="1"/>
  <c r="F8" i="1" l="1"/>
  <c r="F10" i="1"/>
  <c r="H10" i="1"/>
</calcChain>
</file>

<file path=xl/sharedStrings.xml><?xml version="1.0" encoding="utf-8"?>
<sst xmlns="http://schemas.openxmlformats.org/spreadsheetml/2006/main" count="30" uniqueCount="28">
  <si>
    <t>Cuadro 5</t>
  </si>
  <si>
    <t>Ingresos de divisas por exportaciones</t>
  </si>
  <si>
    <t>En millones de US dólares</t>
  </si>
  <si>
    <t>MES</t>
  </si>
  <si>
    <t>AÑOS</t>
  </si>
  <si>
    <t>VARIACIONES RELATIVAS* 
2023 / 2022</t>
  </si>
  <si>
    <t>VARIACIONES RELATIVAS* 
2024 / 2023</t>
  </si>
  <si>
    <t>Mensual</t>
  </si>
  <si>
    <t>Acumulada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</si>
  <si>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</si>
  <si>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</si>
  <si>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</si>
  <si>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</si>
  <si>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</si>
  <si>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</si>
  <si>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</si>
  <si>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</si>
  <si>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</si>
  <si>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</si>
  <si>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</si>
  <si>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</si>
  <si>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</si>
  <si>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vertAlign val="superscript"/>
        <sz val="8"/>
        <color theme="3" tint="-0.249977111117893"/>
        <rFont val="Arial"/>
        <family val="2"/>
      </rPr>
      <t>P/</t>
    </r>
    <r>
      <rPr>
        <sz val="8"/>
        <color theme="3" tint="-0.249977111117893"/>
        <rFont val="Arial"/>
        <family val="2"/>
      </rPr>
      <t>Cifras preliminares.</t>
    </r>
  </si>
  <si>
    <t>*   Se refiere a las variaciones mensuales acumuladas a cada mes del año respectivo.</t>
  </si>
  <si>
    <t>Fuente: Mercado Institucional de Divisas.</t>
  </si>
  <si>
    <r>
      <t xml:space="preserve">Años: 2022 - 2024 </t>
    </r>
    <r>
      <rPr>
        <b/>
        <vertAlign val="superscript"/>
        <sz val="9"/>
        <color theme="3" tint="-0.249977111117893"/>
        <rFont val="Segoe UI"/>
        <family val="2"/>
      </rPr>
      <t>p/</t>
    </r>
  </si>
  <si>
    <t>TOTAL ACUMULADO A MARZO</t>
  </si>
  <si>
    <t xml:space="preserve">Nota: Por aproximación, algunas cifras pueden presentar diferencias.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</si>
</sst>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(* #,##0.00_);_(* \(#,##0.00\);_(* &quot;-&quot;??_);_(@_)"/>
    <numFmt numFmtId="166" formatCode="#,##0.0_);\(#,##0.0\)"/>
    <numFmt numFmtId="167" formatCode="0.0_)"/>
    <numFmt numFmtId="168" formatCode="_ * #,##0.0_ ;_ * \-#,##0.0_ ;_ * &quot;-&quot;??_ ;_ @_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3" tint="-0.249977111117893"/>
      <name val="Segoe UI"/>
      <family val="2"/>
    </font>
    <font>
      <b/>
      <sz val="10"/>
      <color theme="3" tint="-0.249977111117893"/>
      <name val="Segoe UI"/>
      <family val="2"/>
    </font>
    <font>
      <b/>
      <sz val="9"/>
      <color theme="0"/>
      <name val="Segoe UI"/>
      <family val="2"/>
    </font>
    <font>
      <b/>
      <sz val="8"/>
      <color theme="0"/>
      <name val="Segoe UI"/>
      <family val="2"/>
    </font>
    <font>
      <sz val="8"/>
      <color theme="3" tint="-0.249977111117893"/>
      <name val="Segoe UI"/>
      <family val="2"/>
    </font>
    <font>
      <b/>
      <sz val="9"/>
      <color theme="3" tint="-0.249977111117893"/>
      <name val="Segoe UI"/>
      <family val="2"/>
    </font>
    <font>
      <b/>
      <sz val="8"/>
      <color theme="3" tint="-0.249977111117893"/>
      <name val="Segoe UI"/>
      <family val="2"/>
    </font>
    <font>
      <sz val="9"/>
      <color theme="3" tint="-0.249977111117893"/>
      <name val="Segoe UI"/>
      <family val="2"/>
    </font>
    <font>
      <vertAlign val="superscript"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vertAlign val="superscript"/>
      <sz val="9"/>
      <color theme="3" tint="-0.249977111117893"/>
      <name val="Segoe U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0"/>
      </right>
      <top style="thin">
        <color theme="6" tint="0.79998168889431442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6" tint="0.79998168889431442"/>
      </top>
      <bottom style="thin">
        <color theme="3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2" borderId="11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7" fillId="3" borderId="3" xfId="1" applyNumberFormat="1" applyFont="1" applyFill="1" applyBorder="1" applyAlignment="1">
      <alignment horizontal="left" vertical="center" wrapText="1" indent="1"/>
    </xf>
    <xf numFmtId="0" fontId="8" fillId="0" borderId="0" xfId="1" applyFont="1" applyAlignment="1">
      <alignment vertical="center"/>
    </xf>
    <xf numFmtId="0" fontId="9" fillId="0" borderId="14" xfId="1" applyNumberFormat="1" applyFont="1" applyFill="1" applyBorder="1" applyAlignment="1">
      <alignment horizontal="left" vertical="center" indent="2"/>
    </xf>
    <xf numFmtId="166" fontId="6" fillId="0" borderId="0" xfId="1" applyNumberFormat="1" applyFont="1" applyAlignment="1">
      <alignment vertical="center"/>
    </xf>
    <xf numFmtId="0" fontId="9" fillId="4" borderId="3" xfId="1" applyNumberFormat="1" applyFont="1" applyFill="1" applyBorder="1" applyAlignment="1">
      <alignment horizontal="left" vertical="center" indent="2"/>
    </xf>
    <xf numFmtId="167" fontId="6" fillId="0" borderId="0" xfId="1" applyNumberFormat="1" applyFont="1" applyAlignment="1">
      <alignment vertical="center"/>
    </xf>
    <xf numFmtId="0" fontId="9" fillId="4" borderId="16" xfId="1" applyNumberFormat="1" applyFont="1" applyFill="1" applyBorder="1" applyAlignment="1">
      <alignment horizontal="left" vertical="center" indent="2"/>
    </xf>
    <xf numFmtId="0" fontId="6" fillId="0" borderId="0" xfId="1" applyNumberFormat="1" applyFont="1" applyFill="1" applyBorder="1" applyAlignment="1">
      <alignment horizontal="left" indent="1"/>
    </xf>
    <xf numFmtId="49" fontId="8" fillId="0" borderId="0" xfId="1" applyNumberFormat="1" applyFont="1" applyBorder="1" applyAlignment="1">
      <alignment horizontal="left" indent="1"/>
    </xf>
    <xf numFmtId="49" fontId="8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left" vertical="center" indent="1"/>
    </xf>
    <xf numFmtId="0" fontId="6" fillId="0" borderId="0" xfId="1" applyNumberFormat="1" applyFont="1" applyFill="1" applyBorder="1" applyAlignment="1">
      <alignment horizontal="left" vertical="top" indent="1"/>
    </xf>
    <xf numFmtId="0" fontId="6" fillId="0" borderId="0" xfId="1" applyFont="1" applyBorder="1" applyAlignment="1">
      <alignment vertical="center"/>
    </xf>
    <xf numFmtId="0" fontId="7" fillId="0" borderId="0" xfId="1" applyNumberFormat="1" applyFont="1" applyFill="1" applyBorder="1" applyAlignment="1">
      <alignment horizontal="left" vertical="center" wrapText="1" indent="1"/>
    </xf>
    <xf numFmtId="0" fontId="7" fillId="4" borderId="3" xfId="1" applyNumberFormat="1" applyFont="1" applyFill="1" applyBorder="1" applyAlignment="1">
      <alignment horizontal="left" vertical="center" wrapText="1" inden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168" fontId="7" fillId="3" borderId="13" xfId="3" applyNumberFormat="1" applyFont="1" applyFill="1" applyBorder="1" applyAlignment="1">
      <alignment horizontal="right" vertical="center" indent="1"/>
    </xf>
    <xf numFmtId="168" fontId="7" fillId="3" borderId="2" xfId="3" applyNumberFormat="1" applyFont="1" applyFill="1" applyBorder="1" applyAlignment="1">
      <alignment horizontal="right" vertical="center" indent="1"/>
    </xf>
    <xf numFmtId="168" fontId="7" fillId="0" borderId="0" xfId="3" applyNumberFormat="1" applyFont="1" applyFill="1" applyBorder="1" applyAlignment="1">
      <alignment horizontal="right" vertical="center" indent="1"/>
    </xf>
    <xf numFmtId="168" fontId="7" fillId="4" borderId="13" xfId="3" applyNumberFormat="1" applyFont="1" applyFill="1" applyBorder="1" applyAlignment="1">
      <alignment horizontal="right" vertical="center" indent="1"/>
    </xf>
    <xf numFmtId="168" fontId="9" fillId="0" borderId="15" xfId="3" applyNumberFormat="1" applyFont="1" applyFill="1" applyBorder="1" applyAlignment="1">
      <alignment horizontal="right" vertical="center" indent="1"/>
    </xf>
    <xf numFmtId="168" fontId="9" fillId="4" borderId="13" xfId="3" applyNumberFormat="1" applyFont="1" applyFill="1" applyBorder="1" applyAlignment="1">
      <alignment horizontal="right" vertical="center" indent="1"/>
    </xf>
    <xf numFmtId="168" fontId="9" fillId="4" borderId="17" xfId="3" applyNumberFormat="1" applyFont="1" applyFill="1" applyBorder="1" applyAlignment="1">
      <alignment horizontal="right" vertical="center" indent="1"/>
    </xf>
  </cellXfs>
  <cellStyles count="4">
    <cellStyle name="Millares" xfId="3" builtinId="3"/>
    <cellStyle name="Millares 3" xfId="2" xr:uid="{37B69CF3-BFBC-4D5A-B401-FDC37A86E8FB}"/>
    <cellStyle name="Normal" xfId="0" builtinId="0"/>
    <cellStyle name="Normal 2" xfId="1" xr:uid="{EA99E718-B684-4BCE-9CD7-61D5C6DAD1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50033-107A-4D6E-9E3B-2CDB8D6D73F2}">
  <dimension ref="A1:J27"/>
  <sheetViews>
    <sheetView showGridLines="0" tabSelected="1" zoomScaleNormal="100" workbookViewId="0">
      <selection sqref="A1:H1"/>
    </sheetView>
  </sheetViews>
  <sheetFormatPr baseColWidth="10" defaultRowHeight="18" customHeight="1" x14ac:dyDescent="0.25"/>
  <cols>
    <col min="1" max="1" width="30.7109375" style="3" customWidth="1"/>
    <col min="2" max="2" width="13.42578125" style="3" bestFit="1" customWidth="1"/>
    <col min="3" max="3" width="14.42578125" style="3" bestFit="1" customWidth="1"/>
    <col min="4" max="7" width="10.85546875" style="3" customWidth="1"/>
    <col min="8" max="8" width="10.85546875" style="19" customWidth="1"/>
    <col min="9" max="16384" width="11.42578125" style="1"/>
  </cols>
  <sheetData>
    <row r="1" spans="1:10" ht="18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</row>
    <row r="2" spans="1:10" ht="18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</row>
    <row r="3" spans="1:10" s="2" customFormat="1" ht="18" customHeight="1" x14ac:dyDescent="0.25">
      <c r="A3" s="23" t="s">
        <v>25</v>
      </c>
      <c r="B3" s="23"/>
      <c r="C3" s="23"/>
      <c r="D3" s="23"/>
      <c r="E3" s="23"/>
      <c r="F3" s="23"/>
      <c r="G3" s="23"/>
      <c r="H3" s="23"/>
    </row>
    <row r="4" spans="1:10" ht="18" customHeight="1" x14ac:dyDescent="0.25">
      <c r="A4" s="24" t="s">
        <v>2</v>
      </c>
      <c r="B4" s="24"/>
      <c r="C4" s="24"/>
      <c r="D4" s="24"/>
      <c r="E4" s="24"/>
      <c r="F4" s="24"/>
      <c r="G4" s="24"/>
      <c r="H4" s="24"/>
    </row>
    <row r="5" spans="1:10" s="3" customFormat="1" ht="18" customHeight="1" x14ac:dyDescent="0.25">
      <c r="A5" s="25" t="s">
        <v>3</v>
      </c>
      <c r="B5" s="28" t="s">
        <v>4</v>
      </c>
      <c r="C5" s="29"/>
      <c r="D5" s="30"/>
      <c r="E5" s="33" t="s">
        <v>5</v>
      </c>
      <c r="F5" s="33"/>
      <c r="G5" s="33" t="s">
        <v>6</v>
      </c>
      <c r="H5" s="35"/>
    </row>
    <row r="6" spans="1:10" s="3" customFormat="1" ht="18" customHeight="1" x14ac:dyDescent="0.25">
      <c r="A6" s="26"/>
      <c r="B6" s="31"/>
      <c r="C6" s="32"/>
      <c r="D6" s="25"/>
      <c r="E6" s="34"/>
      <c r="F6" s="34"/>
      <c r="G6" s="34"/>
      <c r="H6" s="36"/>
    </row>
    <row r="7" spans="1:10" s="3" customFormat="1" ht="18" customHeight="1" x14ac:dyDescent="0.25">
      <c r="A7" s="27"/>
      <c r="B7" s="4">
        <v>2022</v>
      </c>
      <c r="C7" s="4">
        <v>2023</v>
      </c>
      <c r="D7" s="4">
        <v>2024</v>
      </c>
      <c r="E7" s="5" t="s">
        <v>7</v>
      </c>
      <c r="F7" s="5" t="s">
        <v>8</v>
      </c>
      <c r="G7" s="5" t="s">
        <v>7</v>
      </c>
      <c r="H7" s="6" t="s">
        <v>8</v>
      </c>
    </row>
    <row r="8" spans="1:10" s="8" customFormat="1" ht="18" customHeight="1" x14ac:dyDescent="0.25">
      <c r="A8" s="7" t="s">
        <v>9</v>
      </c>
      <c r="B8" s="37">
        <f>SUM(B12:B23)</f>
        <v>10699.949521999999</v>
      </c>
      <c r="C8" s="37">
        <f t="shared" ref="C8:D8" si="0">SUM(C12:C23)</f>
        <v>10109.957229</v>
      </c>
      <c r="D8" s="37">
        <f t="shared" si="0"/>
        <v>2820.297415</v>
      </c>
      <c r="E8" s="37"/>
      <c r="F8" s="37">
        <f>SUM(C8)/SUM(B8)*100-100</f>
        <v>-5.5139726761039896</v>
      </c>
      <c r="G8" s="37"/>
      <c r="H8" s="38"/>
    </row>
    <row r="9" spans="1:10" s="8" customFormat="1" ht="3" customHeight="1" x14ac:dyDescent="0.25">
      <c r="A9" s="20"/>
      <c r="B9" s="39"/>
      <c r="C9" s="39"/>
      <c r="D9" s="39"/>
      <c r="E9" s="39"/>
      <c r="F9" s="39"/>
      <c r="G9" s="39"/>
      <c r="H9" s="39"/>
    </row>
    <row r="10" spans="1:10" s="8" customFormat="1" ht="18" customHeight="1" x14ac:dyDescent="0.25">
      <c r="A10" s="21" t="s">
        <v>26</v>
      </c>
      <c r="B10" s="40">
        <f>SUM(B12:B14)</f>
        <v>3045.9901060000002</v>
      </c>
      <c r="C10" s="40">
        <f t="shared" ref="C10:D10" si="1">SUM(C12:C14)</f>
        <v>2919.940877</v>
      </c>
      <c r="D10" s="40">
        <f t="shared" si="1"/>
        <v>2820.297415</v>
      </c>
      <c r="E10" s="40"/>
      <c r="F10" s="40">
        <f>SUM(C10)/SUM(B10)*100-100</f>
        <v>-4.138202181015231</v>
      </c>
      <c r="G10" s="40"/>
      <c r="H10" s="40">
        <f>SUM(D10)/SUM(C10)*100-100</f>
        <v>-3.4125164240440142</v>
      </c>
    </row>
    <row r="11" spans="1:10" s="8" customFormat="1" ht="3" customHeight="1" x14ac:dyDescent="0.25">
      <c r="A11" s="20"/>
      <c r="B11" s="39"/>
      <c r="C11" s="39"/>
      <c r="D11" s="39"/>
      <c r="E11" s="39"/>
      <c r="F11" s="39"/>
      <c r="G11" s="39"/>
      <c r="H11" s="39"/>
    </row>
    <row r="12" spans="1:10" s="3" customFormat="1" ht="18" customHeight="1" x14ac:dyDescent="0.25">
      <c r="A12" s="9" t="s">
        <v>10</v>
      </c>
      <c r="B12" s="41">
        <v>917.64019099999996</v>
      </c>
      <c r="C12" s="41">
        <v>911.24483699999996</v>
      </c>
      <c r="D12" s="41">
        <v>943.27522399999998</v>
      </c>
      <c r="E12" s="41">
        <f>+C12/B12*100-100</f>
        <v>-0.69693481854044137</v>
      </c>
      <c r="F12" s="41">
        <f>SUM(C12)/SUM(B12)*100-100</f>
        <v>-0.69693481854044137</v>
      </c>
      <c r="G12" s="41">
        <f>+D12/C12*100-100</f>
        <v>3.5150143736836412</v>
      </c>
      <c r="H12" s="41">
        <f>SUM($D$12:D12)/SUM($C$12:C12)*100-100</f>
        <v>3.5150143736836412</v>
      </c>
      <c r="J12" s="10"/>
    </row>
    <row r="13" spans="1:10" s="3" customFormat="1" ht="18" customHeight="1" x14ac:dyDescent="0.25">
      <c r="A13" s="11" t="s">
        <v>11</v>
      </c>
      <c r="B13" s="42">
        <v>1000.266023</v>
      </c>
      <c r="C13" s="42">
        <v>937.50096399999995</v>
      </c>
      <c r="D13" s="42">
        <v>929.51583400000004</v>
      </c>
      <c r="E13" s="42">
        <f t="shared" ref="E13:E23" si="2">+C13/B13*100-100</f>
        <v>-6.2748366491300942</v>
      </c>
      <c r="F13" s="42">
        <f>SUM($C$12:C13)/SUM($B$12:B13)*100-100</f>
        <v>-3.6060372762314898</v>
      </c>
      <c r="G13" s="42">
        <f>+D13/C13*100-100</f>
        <v>-0.85174632417763974</v>
      </c>
      <c r="H13" s="42">
        <f>SUM($D$12:D13)/SUM($C$12:C13)*100-100</f>
        <v>1.3006253746185052</v>
      </c>
      <c r="J13" s="10"/>
    </row>
    <row r="14" spans="1:10" s="3" customFormat="1" ht="18" customHeight="1" x14ac:dyDescent="0.25">
      <c r="A14" s="9" t="s">
        <v>12</v>
      </c>
      <c r="B14" s="41">
        <v>1128.0838920000001</v>
      </c>
      <c r="C14" s="41">
        <v>1071.195076</v>
      </c>
      <c r="D14" s="41">
        <v>947.50635699999998</v>
      </c>
      <c r="E14" s="41">
        <f t="shared" si="2"/>
        <v>-5.0429596950578741</v>
      </c>
      <c r="F14" s="41">
        <f>SUM($C$12:C14)/SUM($B$12:B14)*100-100</f>
        <v>-4.138202181015231</v>
      </c>
      <c r="G14" s="41">
        <f>+D14/C14*100-100</f>
        <v>-11.546796822654542</v>
      </c>
      <c r="H14" s="41">
        <f>SUM($D$12:D14)/SUM($C$12:C14)*100-100</f>
        <v>-3.4125164240440142</v>
      </c>
      <c r="J14" s="10"/>
    </row>
    <row r="15" spans="1:10" s="3" customFormat="1" ht="18" customHeight="1" x14ac:dyDescent="0.25">
      <c r="A15" s="11" t="s">
        <v>13</v>
      </c>
      <c r="B15" s="42">
        <v>991.18766400000004</v>
      </c>
      <c r="C15" s="42">
        <v>911.51350500000001</v>
      </c>
      <c r="D15" s="42"/>
      <c r="E15" s="42">
        <f t="shared" si="2"/>
        <v>-8.0382516746092136</v>
      </c>
      <c r="F15" s="42">
        <f>SUM($C$12:C15)/SUM($B$12:B15)*100-100</f>
        <v>-5.0957227974630541</v>
      </c>
      <c r="G15" s="42"/>
      <c r="H15" s="42"/>
      <c r="J15" s="10"/>
    </row>
    <row r="16" spans="1:10" s="3" customFormat="1" ht="18" customHeight="1" x14ac:dyDescent="0.25">
      <c r="A16" s="9" t="s">
        <v>14</v>
      </c>
      <c r="B16" s="41">
        <v>927.57752200000004</v>
      </c>
      <c r="C16" s="41">
        <v>868.00553400000001</v>
      </c>
      <c r="D16" s="41"/>
      <c r="E16" s="41">
        <f t="shared" si="2"/>
        <v>-6.4223190608967826</v>
      </c>
      <c r="F16" s="41">
        <f>SUM($C$12:C16)/SUM($B$12:B16)*100-100</f>
        <v>-5.3435740614947491</v>
      </c>
      <c r="G16" s="41"/>
      <c r="H16" s="41"/>
      <c r="J16" s="10"/>
    </row>
    <row r="17" spans="1:10" s="3" customFormat="1" ht="18" customHeight="1" x14ac:dyDescent="0.25">
      <c r="A17" s="11" t="s">
        <v>15</v>
      </c>
      <c r="B17" s="42">
        <v>916.77381300000002</v>
      </c>
      <c r="C17" s="42">
        <v>827.32282099999998</v>
      </c>
      <c r="D17" s="42"/>
      <c r="E17" s="42">
        <f t="shared" si="2"/>
        <v>-9.7571495533108248</v>
      </c>
      <c r="F17" s="42">
        <f>SUM($C$12:C17)/SUM($B$12:B17)*100-100</f>
        <v>-6.0315329851623716</v>
      </c>
      <c r="G17" s="42"/>
      <c r="H17" s="42"/>
      <c r="I17" s="12"/>
      <c r="J17" s="10"/>
    </row>
    <row r="18" spans="1:10" s="3" customFormat="1" ht="18" customHeight="1" x14ac:dyDescent="0.25">
      <c r="A18" s="9" t="s">
        <v>16</v>
      </c>
      <c r="B18" s="41">
        <v>895.24860000000001</v>
      </c>
      <c r="C18" s="41">
        <v>809.14847199999997</v>
      </c>
      <c r="D18" s="41"/>
      <c r="E18" s="41">
        <f t="shared" si="2"/>
        <v>-9.6174546377397263</v>
      </c>
      <c r="F18" s="41">
        <f>SUM($C$12:C18)/SUM($B$12:B18)*100-100</f>
        <v>-6.5052524251273098</v>
      </c>
      <c r="G18" s="41"/>
      <c r="H18" s="41"/>
      <c r="J18" s="10"/>
    </row>
    <row r="19" spans="1:10" s="3" customFormat="1" ht="18" customHeight="1" x14ac:dyDescent="0.25">
      <c r="A19" s="11" t="s">
        <v>17</v>
      </c>
      <c r="B19" s="42">
        <v>846.62654899999995</v>
      </c>
      <c r="C19" s="42">
        <v>788.87438899999995</v>
      </c>
      <c r="D19" s="42"/>
      <c r="E19" s="42">
        <f t="shared" si="2"/>
        <v>-6.8214444808297685</v>
      </c>
      <c r="F19" s="42">
        <f>SUM($C$12:C19)/SUM($B$12:B19)*100-100</f>
        <v>-6.5403675233198584</v>
      </c>
      <c r="G19" s="42"/>
      <c r="H19" s="42"/>
      <c r="J19" s="10"/>
    </row>
    <row r="20" spans="1:10" s="3" customFormat="1" ht="18" customHeight="1" x14ac:dyDescent="0.25">
      <c r="A20" s="9" t="s">
        <v>18</v>
      </c>
      <c r="B20" s="41">
        <v>763.76612</v>
      </c>
      <c r="C20" s="41">
        <v>769.74760800000001</v>
      </c>
      <c r="D20" s="41"/>
      <c r="E20" s="41">
        <f t="shared" si="2"/>
        <v>0.78315702194278458</v>
      </c>
      <c r="F20" s="41">
        <f>SUM($C$12:C20)/SUM($B$12:B20)*100-100</f>
        <v>-5.8734608459499071</v>
      </c>
      <c r="G20" s="41"/>
      <c r="H20" s="41"/>
      <c r="J20" s="10"/>
    </row>
    <row r="21" spans="1:10" s="3" customFormat="1" ht="18" customHeight="1" x14ac:dyDescent="0.25">
      <c r="A21" s="11" t="s">
        <v>19</v>
      </c>
      <c r="B21" s="42">
        <v>753.43177200000002</v>
      </c>
      <c r="C21" s="42">
        <v>698.02585599999998</v>
      </c>
      <c r="D21" s="42"/>
      <c r="E21" s="42">
        <f t="shared" si="2"/>
        <v>-7.3538066828432136</v>
      </c>
      <c r="F21" s="42">
        <f>SUM($C$12:C21)/SUM($B$12:B21)*100-100</f>
        <v>-5.9954812084214808</v>
      </c>
      <c r="G21" s="42"/>
      <c r="H21" s="42"/>
      <c r="J21" s="10"/>
    </row>
    <row r="22" spans="1:10" s="3" customFormat="1" ht="18" customHeight="1" x14ac:dyDescent="0.25">
      <c r="A22" s="9" t="s">
        <v>20</v>
      </c>
      <c r="B22" s="41">
        <v>771.35279600000001</v>
      </c>
      <c r="C22" s="41">
        <v>726.23135100000002</v>
      </c>
      <c r="D22" s="41"/>
      <c r="E22" s="41">
        <f t="shared" si="2"/>
        <v>-5.849650799735997</v>
      </c>
      <c r="F22" s="41">
        <f>SUM($C$12:C22)/SUM($B$12:B22)*100-100</f>
        <v>-5.9841326203639511</v>
      </c>
      <c r="G22" s="41"/>
      <c r="H22" s="41"/>
      <c r="J22" s="10"/>
    </row>
    <row r="23" spans="1:10" s="3" customFormat="1" ht="18" customHeight="1" x14ac:dyDescent="0.25">
      <c r="A23" s="13" t="s">
        <v>21</v>
      </c>
      <c r="B23" s="43">
        <v>787.99458000000004</v>
      </c>
      <c r="C23" s="43">
        <v>791.14681599999994</v>
      </c>
      <c r="D23" s="43"/>
      <c r="E23" s="43">
        <f t="shared" si="2"/>
        <v>0.40003270073252395</v>
      </c>
      <c r="F23" s="43">
        <f>SUM($C$12:C23)/SUM($B$12:B23)*100-100</f>
        <v>-5.5139726761039896</v>
      </c>
      <c r="G23" s="43"/>
      <c r="H23" s="43"/>
      <c r="J23" s="10"/>
    </row>
    <row r="24" spans="1:10" s="3" customFormat="1" ht="18" customHeight="1" x14ac:dyDescent="0.2">
      <c r="A24" s="14" t="s">
        <v>22</v>
      </c>
      <c r="J24" s="10"/>
    </row>
    <row r="25" spans="1:10" s="3" customFormat="1" ht="15.95" customHeight="1" x14ac:dyDescent="0.15">
      <c r="A25" s="15" t="s">
        <v>23</v>
      </c>
      <c r="B25" s="16"/>
      <c r="C25" s="16"/>
      <c r="D25" s="16"/>
      <c r="E25" s="16"/>
      <c r="F25" s="16"/>
      <c r="G25" s="16"/>
      <c r="H25" s="16"/>
    </row>
    <row r="26" spans="1:10" s="3" customFormat="1" ht="15.95" customHeight="1" x14ac:dyDescent="0.15">
      <c r="A26" s="14" t="s">
        <v>27</v>
      </c>
      <c r="B26" s="17"/>
      <c r="C26" s="17"/>
      <c r="D26" s="17"/>
      <c r="E26" s="17"/>
      <c r="F26" s="17"/>
      <c r="G26" s="17"/>
      <c r="H26" s="17"/>
    </row>
    <row r="27" spans="1:10" ht="15.95" customHeight="1" x14ac:dyDescent="0.15">
      <c r="A27" s="14" t="s">
        <v>24</v>
      </c>
      <c r="B27" s="18"/>
      <c r="C27" s="18"/>
      <c r="D27" s="18"/>
      <c r="E27" s="18"/>
      <c r="F27" s="18"/>
      <c r="G27" s="18"/>
      <c r="H27" s="18"/>
    </row>
  </sheetData>
  <mergeCells count="8">
    <mergeCell ref="A1:H1"/>
    <mergeCell ref="A2:H2"/>
    <mergeCell ref="A3:H3"/>
    <mergeCell ref="A4:H4"/>
    <mergeCell ref="A5:A7"/>
    <mergeCell ref="B5:D6"/>
    <mergeCell ref="E5:F6"/>
    <mergeCell ref="G5:H6"/>
  </mergeCells>
  <printOptions horizontalCentered="1" verticalCentered="1"/>
  <pageMargins left="0.59055118110236227" right="0.59055118110236227" top="0.59055118110236227" bottom="0.19685039370078741" header="0.39370078740157483" footer="0"/>
  <pageSetup paperSize="122" scale="75" orientation="portrait" r:id="rId1"/>
  <headerFooter>
    <oddHeader>&amp;L&amp;G</oddHeader>
  </headerFooter>
  <ignoredErrors>
    <ignoredError sqref="B10:C10 F13:H22" formulaRange="1"/>
  </ignoredErrors>
  <legacyDrawingHF r:id="rId2"/>
  <webPublishItems count="1">
    <webPublishItem id="9587" divId="bc05_9587" sourceType="sheet" destinationFile="\\172.21.216.10\preinter\Balanza Mensual 2004_2024\Balanza Mensual 2024\bc0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bc05</vt:lpstr>
      <vt:lpstr>'bc05'!Área_de_impresión</vt:lpstr>
    </vt:vector>
  </TitlesOfParts>
  <Company>Banco de Guatemala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Marie Alay Arango</dc:creator>
  <cp:lastModifiedBy>Pedro Dionisio Remis Salguero</cp:lastModifiedBy>
  <dcterms:created xsi:type="dcterms:W3CDTF">2024-02-29T18:10:15Z</dcterms:created>
  <dcterms:modified xsi:type="dcterms:W3CDTF">2024-05-10T00:02:59Z</dcterms:modified>
</cp:coreProperties>
</file>