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2110E12C-32CD-4F18-A297-1FAF0E90B8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ís_Sector_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País_Sector_2026!$B$14:$N$30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País_Sector_2026!$A$1:$O$33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9" i="1" l="1"/>
  <c r="N25" i="1"/>
  <c r="N28" i="1" l="1"/>
  <c r="N23" i="1"/>
  <c r="N26" i="1"/>
  <c r="N21" i="1"/>
  <c r="N20" i="1"/>
  <c r="N18" i="1"/>
  <c r="N27" i="1"/>
  <c r="N24" i="1"/>
  <c r="N17" i="1"/>
  <c r="N15" i="1"/>
  <c r="N22" i="1"/>
  <c r="N16" i="1"/>
  <c r="F7" i="1"/>
  <c r="G7" i="1"/>
  <c r="H7" i="1"/>
  <c r="I7" i="1"/>
  <c r="J7" i="1"/>
  <c r="K7" i="1"/>
  <c r="L7" i="1"/>
  <c r="M7" i="1"/>
  <c r="N8" i="1"/>
  <c r="C7" i="1"/>
  <c r="N13" i="1"/>
  <c r="N9" i="1"/>
  <c r="N11" i="1"/>
  <c r="E7" i="1"/>
  <c r="N12" i="1"/>
  <c r="C14" i="1"/>
  <c r="D14" i="1"/>
  <c r="E14" i="1"/>
  <c r="F14" i="1"/>
  <c r="G14" i="1"/>
  <c r="H14" i="1"/>
  <c r="I14" i="1"/>
  <c r="J14" i="1"/>
  <c r="N30" i="1"/>
  <c r="E6" i="1" l="1"/>
  <c r="C6" i="1"/>
  <c r="M14" i="1"/>
  <c r="M6" i="1" s="1"/>
  <c r="L14" i="1"/>
  <c r="L6" i="1" s="1"/>
  <c r="K14" i="1"/>
  <c r="K6" i="1" s="1"/>
  <c r="D7" i="1"/>
  <c r="D6" i="1" s="1"/>
  <c r="J6" i="1"/>
  <c r="I6" i="1"/>
  <c r="H6" i="1"/>
  <c r="G6" i="1"/>
  <c r="F6" i="1"/>
  <c r="N10" i="1"/>
  <c r="N7" i="1" s="1"/>
  <c r="N19" i="1"/>
  <c r="N14" i="1" s="1"/>
  <c r="N6" i="1" l="1"/>
</calcChain>
</file>

<file path=xl/sharedStrings.xml><?xml version="1.0" encoding="utf-8"?>
<sst xmlns="http://schemas.openxmlformats.org/spreadsheetml/2006/main" count="56" uniqueCount="55">
  <si>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</si>
  <si>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</si>
  <si>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</si>
  <si>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</si>
  <si>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</si>
  <si>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</si>
  <si>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</si>
  <si>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</si>
  <si>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</si>
  <si>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</si>
  <si>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</si>
  <si>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</si>
  <si>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</si>
  <si>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</si>
  <si>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</si>
  <si>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</si>
  <si>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</si>
  <si>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</si>
  <si>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</si>
  <si>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</si>
  <si>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</si>
  <si>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</si>
  <si>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</si>
  <si>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</si>
  <si>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</si>
  <si>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</si>
  <si>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</si>
  <si>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</si>
  <si>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</si>
  <si>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</si>
  <si>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Nota: Las cifras pueden variar como resultado de aproximarlas a millones.</t>
  </si>
  <si>
    <r>
      <rPr>
        <vertAlign val="superscript"/>
        <sz val="12"/>
        <color rgb="FF00325B"/>
        <rFont val="Franklin Gothic Book"/>
        <family val="2"/>
      </rPr>
      <t>p/</t>
    </r>
    <r>
      <rPr>
        <sz val="12"/>
        <color rgb="FF00325B"/>
        <rFont val="Franklin Gothic Book"/>
        <family val="2"/>
      </rPr>
      <t xml:space="preserve"> Cifras preliminares</t>
    </r>
  </si>
  <si>
    <r>
      <t>A marzo 2026</t>
    </r>
    <r>
      <rPr>
        <b/>
        <vertAlign val="superscript"/>
        <sz val="16"/>
        <color rgb="FF00325B"/>
        <rFont val="Franklin Gothic Medium"/>
        <family val="2"/>
      </rPr>
      <t>p/</t>
    </r>
  </si>
  <si>
    <t>Nicaragua</t>
  </si>
  <si>
    <t>Panamá</t>
  </si>
  <si>
    <t>Honduras</t>
  </si>
  <si>
    <t>Costa Rica</t>
  </si>
  <si>
    <t>República Dominicana</t>
  </si>
  <si>
    <t>El Salvador</t>
  </si>
  <si>
    <t>Estados Unidos de América</t>
  </si>
  <si>
    <t>México</t>
  </si>
  <si>
    <t>Países Bajos</t>
  </si>
  <si>
    <t>Luxemburgo</t>
  </si>
  <si>
    <t>Colombia</t>
  </si>
  <si>
    <t>España</t>
  </si>
  <si>
    <t>Suiza</t>
  </si>
  <si>
    <t>Corea del Sur</t>
  </si>
  <si>
    <t>Alemania</t>
  </si>
  <si>
    <t>Suecia</t>
  </si>
  <si>
    <t>Israel</t>
  </si>
  <si>
    <t>Perú</t>
  </si>
  <si>
    <t>Canadá</t>
  </si>
  <si>
    <t>Italia</t>
  </si>
  <si>
    <t>Inglaterra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</si>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</sst>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lus Jakarta Sans"/>
    </font>
    <font>
      <sz val="12"/>
      <color theme="1"/>
      <name val="Plus Jakarta Sans"/>
    </font>
    <font>
      <sz val="16"/>
      <color theme="1"/>
      <name val="Plus Jakarta Sans"/>
    </font>
    <font>
      <sz val="14"/>
      <color theme="1"/>
      <name val="Plus Jakarta Sans"/>
    </font>
    <font>
      <sz val="18"/>
      <color theme="1"/>
      <name val="Plus Jakarta Sans"/>
    </font>
    <font>
      <b/>
      <sz val="12"/>
      <color theme="0"/>
      <name val="Franklin Gothic Medium"/>
      <family val="2"/>
    </font>
    <font>
      <b/>
      <sz val="16"/>
      <color rgb="FF00325B"/>
      <name val="Franklin Gothic Medium"/>
      <family val="2"/>
    </font>
    <font>
      <b/>
      <vertAlign val="superscript"/>
      <sz val="16"/>
      <color rgb="FF00325B"/>
      <name val="Franklin Gothic Medium"/>
      <family val="2"/>
    </font>
    <font>
      <sz val="12"/>
      <color rgb="FF00325B"/>
      <name val="Franklin Gothic Medium"/>
      <family val="2"/>
    </font>
    <font>
      <b/>
      <sz val="12"/>
      <color rgb="FF00325B"/>
      <name val="Franklin Gothic Medium"/>
      <family val="2"/>
    </font>
    <font>
      <sz val="12"/>
      <color rgb="FF00325B"/>
      <name val="Franklin Gothic Book"/>
      <family val="2"/>
    </font>
    <font>
      <vertAlign val="superscript"/>
      <sz val="12"/>
      <color rgb="FF00325B"/>
      <name val="Franklin Gothic Book"/>
      <family val="2"/>
    </font>
    <font>
      <sz val="12"/>
      <color rgb="FF00325B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0" fontId="3" fillId="0" borderId="0" xfId="2" applyFont="1"/>
    <xf numFmtId="43" fontId="3" fillId="0" borderId="0" xfId="1" applyFont="1"/>
    <xf numFmtId="43" fontId="6" fillId="0" borderId="0" xfId="1" applyFont="1"/>
    <xf numFmtId="0" fontId="12" fillId="0" borderId="10" xfId="0" applyFont="1" applyFill="1" applyBorder="1"/>
    <xf numFmtId="166" fontId="12" fillId="0" borderId="3" xfId="1" applyNumberFormat="1" applyFont="1" applyFill="1" applyBorder="1"/>
    <xf numFmtId="166" fontId="12" fillId="0" borderId="11" xfId="1" applyNumberFormat="1" applyFont="1" applyFill="1" applyBorder="1"/>
    <xf numFmtId="0" fontId="12" fillId="0" borderId="19" xfId="0" applyFont="1" applyFill="1" applyBorder="1"/>
    <xf numFmtId="166" fontId="12" fillId="0" borderId="20" xfId="1" applyNumberFormat="1" applyFont="1" applyFill="1" applyBorder="1" applyAlignment="1">
      <alignment horizontal="right" vertical="center"/>
    </xf>
    <xf numFmtId="166" fontId="12" fillId="0" borderId="21" xfId="1" applyNumberFormat="1" applyFont="1" applyFill="1" applyBorder="1" applyAlignment="1">
      <alignment horizontal="right" vertical="center"/>
    </xf>
    <xf numFmtId="166" fontId="12" fillId="0" borderId="3" xfId="1" applyNumberFormat="1" applyFont="1" applyFill="1" applyBorder="1" applyAlignment="1">
      <alignment horizontal="right" vertical="center"/>
    </xf>
    <xf numFmtId="166" fontId="12" fillId="0" borderId="11" xfId="1" applyNumberFormat="1" applyFont="1" applyFill="1" applyBorder="1" applyAlignment="1">
      <alignment horizontal="right" vertical="center"/>
    </xf>
    <xf numFmtId="0" fontId="12" fillId="0" borderId="12" xfId="0" applyFont="1" applyFill="1" applyBorder="1"/>
    <xf numFmtId="166" fontId="12" fillId="0" borderId="4" xfId="1" applyNumberFormat="1" applyFont="1" applyFill="1" applyBorder="1" applyAlignment="1">
      <alignment horizontal="right" vertical="center"/>
    </xf>
    <xf numFmtId="166" fontId="12" fillId="0" borderId="9" xfId="1" applyNumberFormat="1" applyFont="1" applyFill="1" applyBorder="1" applyAlignment="1">
      <alignment horizontal="right" vertical="center"/>
    </xf>
    <xf numFmtId="0" fontId="12" fillId="0" borderId="0" xfId="2" applyFont="1"/>
    <xf numFmtId="0" fontId="14" fillId="0" borderId="0" xfId="2" applyFont="1"/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7" fillId="2" borderId="13" xfId="1" applyNumberFormat="1" applyFont="1" applyFill="1" applyBorder="1" applyAlignment="1">
      <alignment horizontal="center" vertical="center" wrapText="1"/>
    </xf>
    <xf numFmtId="165" fontId="7" fillId="2" borderId="14" xfId="1" applyNumberFormat="1" applyFont="1" applyFill="1" applyBorder="1" applyAlignment="1">
      <alignment horizontal="right" vertical="center" wrapText="1"/>
    </xf>
    <xf numFmtId="165" fontId="7" fillId="2" borderId="15" xfId="1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wrapText="1"/>
    </xf>
    <xf numFmtId="165" fontId="11" fillId="3" borderId="2" xfId="1" applyNumberFormat="1" applyFont="1" applyFill="1" applyBorder="1" applyAlignment="1">
      <alignment horizontal="right" vertical="center" wrapText="1"/>
    </xf>
    <xf numFmtId="164" fontId="11" fillId="3" borderId="6" xfId="0" applyNumberFormat="1" applyFont="1" applyFill="1" applyBorder="1" applyAlignment="1">
      <alignment horizontal="left" vertical="center" wrapText="1"/>
    </xf>
    <xf numFmtId="165" fontId="11" fillId="3" borderId="7" xfId="1" applyNumberFormat="1" applyFont="1" applyFill="1" applyBorder="1" applyAlignment="1">
      <alignment horizontal="right" vertical="center" wrapText="1"/>
    </xf>
    <xf numFmtId="165" fontId="11" fillId="3" borderId="8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4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D9E1F2"/>
      <color rgb="FF00457F"/>
      <color rgb="FF00325B"/>
      <color rgb="FF003830"/>
      <color rgb="FF213830"/>
      <color rgb="FFE3D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aleta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P61"/>
  <sheetViews>
    <sheetView showGridLines="0" tabSelected="1" zoomScale="70" zoomScaleNormal="70" zoomScaleSheetLayoutView="70" workbookViewId="0"/>
  </sheetViews>
  <sheetFormatPr baseColWidth="10" defaultColWidth="10.6640625" defaultRowHeight="22.2" x14ac:dyDescent="0.65"/>
  <cols>
    <col min="1" max="1" width="2.6640625" style="1" customWidth="1"/>
    <col min="2" max="2" width="31.6640625" style="5" customWidth="1"/>
    <col min="3" max="4" width="19" style="5" customWidth="1"/>
    <col min="5" max="5" width="20.33203125" style="5" customWidth="1"/>
    <col min="6" max="8" width="19" style="5" customWidth="1"/>
    <col min="9" max="9" width="21.88671875" style="5" customWidth="1"/>
    <col min="10" max="10" width="19" style="5" customWidth="1"/>
    <col min="11" max="11" width="20.33203125" style="5" customWidth="1"/>
    <col min="12" max="13" width="19" style="5" customWidth="1"/>
    <col min="14" max="14" width="14.5546875" style="5" customWidth="1"/>
    <col min="15" max="15" width="3.33203125" style="1" customWidth="1"/>
    <col min="16" max="16" width="14.33203125" style="1" bestFit="1" customWidth="1"/>
    <col min="17" max="16384" width="10.6640625" style="1"/>
  </cols>
  <sheetData>
    <row r="1" spans="2:16" ht="21.6" x14ac:dyDescent="0.6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24.75" customHeight="1" x14ac:dyDescent="0.6">
      <c r="B2" s="34" t="s">
        <v>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6" ht="27.75" customHeight="1" thickBot="1" x14ac:dyDescent="0.6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6" s="2" customFormat="1" ht="30.6" x14ac:dyDescent="0.9"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36" t="s">
        <v>14</v>
      </c>
    </row>
    <row r="5" spans="2:16" s="2" customFormat="1" ht="75.75" customHeight="1" x14ac:dyDescent="0.9"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24</v>
      </c>
      <c r="L5" s="24" t="s">
        <v>25</v>
      </c>
      <c r="M5" s="24" t="s">
        <v>26</v>
      </c>
      <c r="N5" s="37"/>
    </row>
    <row r="6" spans="2:16" s="3" customFormat="1" ht="26.4" thickBot="1" x14ac:dyDescent="0.8">
      <c r="B6" s="25" t="s">
        <v>14</v>
      </c>
      <c r="C6" s="26">
        <f>C7+C14</f>
        <v>5.0554299999999994</v>
      </c>
      <c r="D6" s="26">
        <f t="shared" ref="D6:N6" si="0">D7+D14</f>
        <v>-12.90583</v>
      </c>
      <c r="E6" s="26">
        <f t="shared" si="0"/>
        <v>33.711900000000007</v>
      </c>
      <c r="F6" s="26">
        <f t="shared" si="0"/>
        <v>-118.68115</v>
      </c>
      <c r="G6" s="26">
        <f t="shared" si="0"/>
        <v>3.7698899999999997</v>
      </c>
      <c r="H6" s="26">
        <f t="shared" si="0"/>
        <v>244.95991999999998</v>
      </c>
      <c r="I6" s="26">
        <f t="shared" si="0"/>
        <v>22.93702</v>
      </c>
      <c r="J6" s="26">
        <f t="shared" si="0"/>
        <v>0.11385000000000001</v>
      </c>
      <c r="K6" s="26">
        <f t="shared" si="0"/>
        <v>67.035489999999996</v>
      </c>
      <c r="L6" s="26">
        <f t="shared" si="0"/>
        <v>261.05901999999998</v>
      </c>
      <c r="M6" s="26">
        <f t="shared" si="0"/>
        <v>22.685759999999998</v>
      </c>
      <c r="N6" s="27">
        <f t="shared" si="0"/>
        <v>529.74130000000014</v>
      </c>
    </row>
    <row r="7" spans="2:16" s="3" customFormat="1" ht="32.4" x14ac:dyDescent="0.75">
      <c r="B7" s="28" t="s">
        <v>27</v>
      </c>
      <c r="C7" s="29">
        <f t="shared" ref="C7:M7" si="1">SUM(C8:C13)</f>
        <v>3.1050299999999997</v>
      </c>
      <c r="D7" s="29">
        <f t="shared" si="1"/>
        <v>0.14185</v>
      </c>
      <c r="E7" s="29">
        <f t="shared" si="1"/>
        <v>5.0323000000000002</v>
      </c>
      <c r="F7" s="29">
        <f t="shared" si="1"/>
        <v>-6.7460000000000004</v>
      </c>
      <c r="G7" s="29">
        <f t="shared" si="1"/>
        <v>0.26856999999999998</v>
      </c>
      <c r="H7" s="29">
        <f t="shared" si="1"/>
        <v>13.63832</v>
      </c>
      <c r="I7" s="29">
        <f t="shared" si="1"/>
        <v>5.12066</v>
      </c>
      <c r="J7" s="29">
        <f t="shared" si="1"/>
        <v>-9.9679999999999991E-2</v>
      </c>
      <c r="K7" s="29">
        <f t="shared" si="1"/>
        <v>3.7587199999999998</v>
      </c>
      <c r="L7" s="29">
        <f t="shared" si="1"/>
        <v>81.345710000000011</v>
      </c>
      <c r="M7" s="29">
        <f t="shared" si="1"/>
        <v>7.1925999999999988</v>
      </c>
      <c r="N7" s="30">
        <f>SUM(N8:N13)</f>
        <v>112.75808000000001</v>
      </c>
    </row>
    <row r="8" spans="2:16" s="3" customFormat="1" ht="25.8" x14ac:dyDescent="0.75">
      <c r="B8" s="8" t="s">
        <v>33</v>
      </c>
      <c r="C8" s="9">
        <v>0</v>
      </c>
      <c r="D8" s="9">
        <v>0</v>
      </c>
      <c r="E8" s="9">
        <v>1.6029999999999999E-2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73.976830000000007</v>
      </c>
      <c r="M8" s="9">
        <v>0.18786</v>
      </c>
      <c r="N8" s="10">
        <f t="shared" ref="N8:N13" si="2">SUM(C8:M8)</f>
        <v>74.180720000000008</v>
      </c>
    </row>
    <row r="9" spans="2:16" s="3" customFormat="1" ht="25.8" x14ac:dyDescent="0.75">
      <c r="B9" s="8" t="s">
        <v>34</v>
      </c>
      <c r="C9" s="9">
        <v>3.3144499999999999</v>
      </c>
      <c r="D9" s="9">
        <v>0.14185</v>
      </c>
      <c r="E9" s="9">
        <v>9.8788999999999998</v>
      </c>
      <c r="F9" s="9">
        <v>-1.3828100000000001</v>
      </c>
      <c r="G9" s="9">
        <v>0.26856999999999998</v>
      </c>
      <c r="H9" s="9">
        <v>-1.67014</v>
      </c>
      <c r="I9" s="9">
        <v>2.43093</v>
      </c>
      <c r="J9" s="9">
        <v>-9.7189999999999999E-2</v>
      </c>
      <c r="K9" s="9">
        <v>-0.27603</v>
      </c>
      <c r="L9" s="9">
        <v>0.49870999999999999</v>
      </c>
      <c r="M9" s="9">
        <v>4.1158099999999997</v>
      </c>
      <c r="N9" s="10">
        <f t="shared" si="2"/>
        <v>17.223050000000001</v>
      </c>
    </row>
    <row r="10" spans="2:16" s="3" customFormat="1" ht="25.8" x14ac:dyDescent="0.75">
      <c r="B10" s="8" t="s">
        <v>35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8.3534000000000006</v>
      </c>
      <c r="I10" s="9">
        <v>0.42625000000000002</v>
      </c>
      <c r="J10" s="9">
        <v>-0.22367999999999999</v>
      </c>
      <c r="K10" s="9">
        <v>3.7342499999999998</v>
      </c>
      <c r="L10" s="9">
        <v>3.5782400000000001</v>
      </c>
      <c r="M10" s="9">
        <v>5.1310000000000001E-2</v>
      </c>
      <c r="N10" s="10">
        <f t="shared" si="2"/>
        <v>15.91977</v>
      </c>
    </row>
    <row r="11" spans="2:16" s="3" customFormat="1" ht="25.8" x14ac:dyDescent="0.75">
      <c r="B11" s="8" t="s">
        <v>36</v>
      </c>
      <c r="C11" s="9">
        <v>0</v>
      </c>
      <c r="D11" s="9">
        <v>0</v>
      </c>
      <c r="E11" s="9">
        <v>0.95116999999999996</v>
      </c>
      <c r="F11" s="9">
        <v>0</v>
      </c>
      <c r="G11" s="9">
        <v>0</v>
      </c>
      <c r="H11" s="9">
        <v>2.4282599999999999</v>
      </c>
      <c r="I11" s="9">
        <v>1.9811099999999999</v>
      </c>
      <c r="J11" s="9">
        <v>0</v>
      </c>
      <c r="K11" s="9">
        <v>0.28747</v>
      </c>
      <c r="L11" s="9">
        <v>4.2599999999999999E-3</v>
      </c>
      <c r="M11" s="9">
        <v>3.6647599999999998</v>
      </c>
      <c r="N11" s="10">
        <f t="shared" si="2"/>
        <v>9.317029999999999</v>
      </c>
    </row>
    <row r="12" spans="2:16" s="3" customFormat="1" ht="25.8" x14ac:dyDescent="0.75">
      <c r="B12" s="8" t="s">
        <v>37</v>
      </c>
      <c r="C12" s="9">
        <v>0</v>
      </c>
      <c r="D12" s="9">
        <v>0</v>
      </c>
      <c r="E12" s="9">
        <v>0.58318999999999999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1.942E-2</v>
      </c>
      <c r="N12" s="10">
        <f t="shared" si="2"/>
        <v>0.60260999999999998</v>
      </c>
    </row>
    <row r="13" spans="2:16" s="3" customFormat="1" ht="25.8" x14ac:dyDescent="0.75">
      <c r="B13" s="8" t="s">
        <v>38</v>
      </c>
      <c r="C13" s="9">
        <v>-0.20942</v>
      </c>
      <c r="D13" s="9">
        <v>0</v>
      </c>
      <c r="E13" s="9">
        <v>-6.3969899999999997</v>
      </c>
      <c r="F13" s="9">
        <v>-5.3631900000000003</v>
      </c>
      <c r="G13" s="9">
        <v>0</v>
      </c>
      <c r="H13" s="9">
        <v>4.5267999999999997</v>
      </c>
      <c r="I13" s="9">
        <v>0.28237000000000001</v>
      </c>
      <c r="J13" s="9">
        <v>0.22119</v>
      </c>
      <c r="K13" s="9">
        <v>1.303E-2</v>
      </c>
      <c r="L13" s="9">
        <v>3.2876699999999999</v>
      </c>
      <c r="M13" s="9">
        <v>-0.84655999999999998</v>
      </c>
      <c r="N13" s="10">
        <f t="shared" si="2"/>
        <v>-4.4851000000000001</v>
      </c>
    </row>
    <row r="14" spans="2:16" s="3" customFormat="1" ht="25.8" x14ac:dyDescent="0.75">
      <c r="B14" s="31" t="s">
        <v>28</v>
      </c>
      <c r="C14" s="32">
        <f t="shared" ref="C14:M14" si="3">SUM(C15:C30)</f>
        <v>1.9503999999999999</v>
      </c>
      <c r="D14" s="32">
        <f t="shared" si="3"/>
        <v>-13.04768</v>
      </c>
      <c r="E14" s="32">
        <f t="shared" si="3"/>
        <v>28.679600000000008</v>
      </c>
      <c r="F14" s="32">
        <f t="shared" si="3"/>
        <v>-111.93515000000001</v>
      </c>
      <c r="G14" s="32">
        <f t="shared" si="3"/>
        <v>3.5013199999999998</v>
      </c>
      <c r="H14" s="32">
        <f t="shared" si="3"/>
        <v>231.32159999999999</v>
      </c>
      <c r="I14" s="32">
        <f t="shared" si="3"/>
        <v>17.81636</v>
      </c>
      <c r="J14" s="32">
        <f t="shared" si="3"/>
        <v>0.21353</v>
      </c>
      <c r="K14" s="32">
        <f t="shared" si="3"/>
        <v>63.276769999999992</v>
      </c>
      <c r="L14" s="32">
        <f t="shared" si="3"/>
        <v>179.71330999999998</v>
      </c>
      <c r="M14" s="32">
        <f t="shared" si="3"/>
        <v>15.49316</v>
      </c>
      <c r="N14" s="33">
        <f>SUM(N15:N30)</f>
        <v>416.98322000000007</v>
      </c>
    </row>
    <row r="15" spans="2:16" s="3" customFormat="1" ht="25.8" x14ac:dyDescent="0.75">
      <c r="B15" s="11" t="s">
        <v>39</v>
      </c>
      <c r="C15" s="12">
        <v>0.32723999999999998</v>
      </c>
      <c r="D15" s="12">
        <v>0.54764000000000002</v>
      </c>
      <c r="E15" s="12">
        <v>21.88354</v>
      </c>
      <c r="F15" s="12">
        <v>1.1575599999999999</v>
      </c>
      <c r="G15" s="12">
        <v>0.13861000000000001</v>
      </c>
      <c r="H15" s="12">
        <v>101.15179000000001</v>
      </c>
      <c r="I15" s="12">
        <v>2.5781700000000001</v>
      </c>
      <c r="J15" s="12">
        <v>0.20644999999999999</v>
      </c>
      <c r="K15" s="12">
        <v>6.6360299999999999</v>
      </c>
      <c r="L15" s="12">
        <v>40.226999999999997</v>
      </c>
      <c r="M15" s="12">
        <v>7.2766200000000003</v>
      </c>
      <c r="N15" s="13">
        <f t="shared" ref="N15:N29" si="4">SUM(C15:M15)</f>
        <v>182.13065000000003</v>
      </c>
      <c r="P15" s="4"/>
    </row>
    <row r="16" spans="2:16" s="3" customFormat="1" ht="25.8" x14ac:dyDescent="0.75">
      <c r="B16" s="8" t="s">
        <v>40</v>
      </c>
      <c r="C16" s="14">
        <v>0.16772000000000001</v>
      </c>
      <c r="D16" s="14">
        <v>0</v>
      </c>
      <c r="E16" s="14">
        <v>9.1642200000000003</v>
      </c>
      <c r="F16" s="14">
        <v>-0.64847999999999995</v>
      </c>
      <c r="G16" s="14">
        <v>4.8345900000000004</v>
      </c>
      <c r="H16" s="14">
        <v>19.842300000000002</v>
      </c>
      <c r="I16" s="14">
        <v>2.2976200000000002</v>
      </c>
      <c r="J16" s="14">
        <v>0</v>
      </c>
      <c r="K16" s="14">
        <v>0.32957999999999998</v>
      </c>
      <c r="L16" s="14">
        <v>20.759740000000001</v>
      </c>
      <c r="M16" s="14">
        <v>1.23834</v>
      </c>
      <c r="N16" s="15">
        <f t="shared" si="4"/>
        <v>57.985630000000008</v>
      </c>
      <c r="P16" s="4"/>
    </row>
    <row r="17" spans="2:16" s="3" customFormat="1" ht="25.8" x14ac:dyDescent="0.75">
      <c r="B17" s="8" t="s">
        <v>41</v>
      </c>
      <c r="C17" s="14">
        <v>1.274E-2</v>
      </c>
      <c r="D17" s="14">
        <v>-0.37098999999999999</v>
      </c>
      <c r="E17" s="14">
        <v>5.5661500000000004</v>
      </c>
      <c r="F17" s="14">
        <v>2.9512299999999998</v>
      </c>
      <c r="G17" s="14">
        <v>0</v>
      </c>
      <c r="H17" s="14">
        <v>7.6530800000000001</v>
      </c>
      <c r="I17" s="14">
        <v>6.3380299999999998</v>
      </c>
      <c r="J17" s="14">
        <v>0</v>
      </c>
      <c r="K17" s="14">
        <v>20.19285</v>
      </c>
      <c r="L17" s="14">
        <v>0</v>
      </c>
      <c r="M17" s="14">
        <v>1.15225</v>
      </c>
      <c r="N17" s="15">
        <f t="shared" si="4"/>
        <v>43.495340000000006</v>
      </c>
      <c r="P17" s="4"/>
    </row>
    <row r="18" spans="2:16" s="3" customFormat="1" ht="25.8" x14ac:dyDescent="0.75">
      <c r="B18" s="8" t="s">
        <v>42</v>
      </c>
      <c r="C18" s="14">
        <v>0</v>
      </c>
      <c r="D18" s="14">
        <v>0</v>
      </c>
      <c r="E18" s="14">
        <v>0.22306999999999999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32.937289999999997</v>
      </c>
      <c r="L18" s="14">
        <v>0</v>
      </c>
      <c r="M18" s="14">
        <v>0.71726999999999996</v>
      </c>
      <c r="N18" s="15">
        <f t="shared" si="4"/>
        <v>33.877629999999996</v>
      </c>
      <c r="P18" s="4"/>
    </row>
    <row r="19" spans="2:16" s="3" customFormat="1" ht="25.8" x14ac:dyDescent="0.75">
      <c r="B19" s="8" t="s">
        <v>43</v>
      </c>
      <c r="C19" s="14">
        <v>0</v>
      </c>
      <c r="D19" s="14">
        <v>0.46610000000000001</v>
      </c>
      <c r="E19" s="14">
        <v>3.5335299999999998</v>
      </c>
      <c r="F19" s="14">
        <v>-56.476480000000002</v>
      </c>
      <c r="G19" s="14">
        <v>-1.9083399999999999</v>
      </c>
      <c r="H19" s="14">
        <v>-1.05762</v>
      </c>
      <c r="I19" s="14">
        <v>1.541E-2</v>
      </c>
      <c r="J19" s="14">
        <v>0</v>
      </c>
      <c r="K19" s="14">
        <v>0.10378</v>
      </c>
      <c r="L19" s="14">
        <v>87.242689999999996</v>
      </c>
      <c r="M19" s="14">
        <v>0.78868000000000005</v>
      </c>
      <c r="N19" s="15">
        <f t="shared" si="4"/>
        <v>32.707749999999997</v>
      </c>
      <c r="P19" s="4"/>
    </row>
    <row r="20" spans="2:16" s="3" customFormat="1" ht="25.8" x14ac:dyDescent="0.75">
      <c r="B20" s="8" t="s">
        <v>44</v>
      </c>
      <c r="C20" s="14">
        <v>0</v>
      </c>
      <c r="D20" s="14">
        <v>0</v>
      </c>
      <c r="E20" s="14">
        <v>1.1116600000000001</v>
      </c>
      <c r="F20" s="14">
        <v>0.31740000000000002</v>
      </c>
      <c r="G20" s="14">
        <v>0.33879999999999999</v>
      </c>
      <c r="H20" s="14">
        <v>7.9206399999999997</v>
      </c>
      <c r="I20" s="14">
        <v>3.8429999999999999E-2</v>
      </c>
      <c r="J20" s="14">
        <v>4.1900000000000001E-3</v>
      </c>
      <c r="K20" s="14">
        <v>1.54644</v>
      </c>
      <c r="L20" s="14">
        <v>14.440049999999999</v>
      </c>
      <c r="M20" s="14">
        <v>1.16448</v>
      </c>
      <c r="N20" s="15">
        <f t="shared" si="4"/>
        <v>26.882090000000002</v>
      </c>
      <c r="P20" s="4"/>
    </row>
    <row r="21" spans="2:16" s="3" customFormat="1" ht="25.8" x14ac:dyDescent="0.75">
      <c r="B21" s="8" t="s">
        <v>45</v>
      </c>
      <c r="C21" s="14">
        <v>2.4282300000000001</v>
      </c>
      <c r="D21" s="14">
        <v>0.29368</v>
      </c>
      <c r="E21" s="14">
        <v>30.516850000000002</v>
      </c>
      <c r="F21" s="14">
        <v>0</v>
      </c>
      <c r="G21" s="14">
        <v>-0.42054999999999998</v>
      </c>
      <c r="H21" s="14">
        <v>-8.0657200000000007</v>
      </c>
      <c r="I21" s="14">
        <v>0.12855</v>
      </c>
      <c r="J21" s="14">
        <v>0</v>
      </c>
      <c r="K21" s="14">
        <v>0</v>
      </c>
      <c r="L21" s="14">
        <v>0</v>
      </c>
      <c r="M21" s="14">
        <v>0.48971999999999999</v>
      </c>
      <c r="N21" s="15">
        <f t="shared" si="4"/>
        <v>25.370760000000001</v>
      </c>
      <c r="P21" s="4"/>
    </row>
    <row r="22" spans="2:16" s="3" customFormat="1" ht="25.8" x14ac:dyDescent="0.75">
      <c r="B22" s="8" t="s">
        <v>46</v>
      </c>
      <c r="C22" s="14">
        <v>0</v>
      </c>
      <c r="D22" s="14">
        <v>0</v>
      </c>
      <c r="E22" s="14">
        <v>22.810770000000002</v>
      </c>
      <c r="F22" s="14">
        <v>0</v>
      </c>
      <c r="G22" s="14">
        <v>0</v>
      </c>
      <c r="H22" s="14">
        <v>0.43524000000000002</v>
      </c>
      <c r="I22" s="14">
        <v>1.24E-3</v>
      </c>
      <c r="J22" s="14">
        <v>0</v>
      </c>
      <c r="K22" s="14">
        <v>0</v>
      </c>
      <c r="L22" s="14">
        <v>0</v>
      </c>
      <c r="M22" s="14">
        <v>0</v>
      </c>
      <c r="N22" s="15">
        <f t="shared" si="4"/>
        <v>23.247250000000001</v>
      </c>
      <c r="P22" s="4"/>
    </row>
    <row r="23" spans="2:16" s="3" customFormat="1" ht="25.8" x14ac:dyDescent="0.75">
      <c r="B23" s="8" t="s">
        <v>47</v>
      </c>
      <c r="C23" s="14">
        <v>0</v>
      </c>
      <c r="D23" s="14">
        <v>0</v>
      </c>
      <c r="E23" s="14">
        <v>1.0953599999999999</v>
      </c>
      <c r="F23" s="14">
        <v>0</v>
      </c>
      <c r="G23" s="14">
        <v>0</v>
      </c>
      <c r="H23" s="14">
        <v>6.6807800000000004</v>
      </c>
      <c r="I23" s="14">
        <v>1.4099299999999999</v>
      </c>
      <c r="J23" s="14">
        <v>0</v>
      </c>
      <c r="K23" s="14">
        <v>0</v>
      </c>
      <c r="L23" s="14">
        <v>0</v>
      </c>
      <c r="M23" s="14">
        <v>-0.45282</v>
      </c>
      <c r="N23" s="15">
        <f t="shared" si="4"/>
        <v>8.7332499999999982</v>
      </c>
      <c r="P23" s="4"/>
    </row>
    <row r="24" spans="2:16" s="3" customFormat="1" ht="25.8" x14ac:dyDescent="0.75">
      <c r="B24" s="8" t="s">
        <v>48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2.2976800000000002</v>
      </c>
      <c r="L24" s="14">
        <v>0</v>
      </c>
      <c r="M24" s="14">
        <v>0</v>
      </c>
      <c r="N24" s="15">
        <f t="shared" si="4"/>
        <v>2.2976800000000002</v>
      </c>
      <c r="P24" s="4"/>
    </row>
    <row r="25" spans="2:16" s="3" customFormat="1" ht="25.8" x14ac:dyDescent="0.75">
      <c r="B25" s="8" t="s">
        <v>49</v>
      </c>
      <c r="C25" s="14">
        <v>0</v>
      </c>
      <c r="D25" s="14">
        <v>0</v>
      </c>
      <c r="E25" s="14">
        <v>0</v>
      </c>
      <c r="F25" s="14">
        <v>1.31088</v>
      </c>
      <c r="G25" s="14">
        <v>0.48214000000000001</v>
      </c>
      <c r="H25" s="14">
        <v>-4.6999999999999999E-4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f t="shared" si="4"/>
        <v>1.7925500000000001</v>
      </c>
      <c r="P25" s="4"/>
    </row>
    <row r="26" spans="2:16" s="3" customFormat="1" ht="25.8" x14ac:dyDescent="0.75">
      <c r="B26" s="8" t="s">
        <v>50</v>
      </c>
      <c r="C26" s="14">
        <v>0</v>
      </c>
      <c r="D26" s="14">
        <v>0</v>
      </c>
      <c r="E26" s="14">
        <v>3.4436900000000001</v>
      </c>
      <c r="F26" s="14">
        <v>0</v>
      </c>
      <c r="G26" s="14">
        <v>6.2609999999999999E-2</v>
      </c>
      <c r="H26" s="14">
        <v>-2.0852900000000001</v>
      </c>
      <c r="I26" s="14">
        <v>2.189E-2</v>
      </c>
      <c r="J26" s="14">
        <v>0</v>
      </c>
      <c r="K26" s="14">
        <v>0</v>
      </c>
      <c r="L26" s="14">
        <v>0</v>
      </c>
      <c r="M26" s="14">
        <v>0</v>
      </c>
      <c r="N26" s="15">
        <f t="shared" si="4"/>
        <v>1.4428999999999998</v>
      </c>
      <c r="P26" s="4"/>
    </row>
    <row r="27" spans="2:16" s="3" customFormat="1" ht="25.8" x14ac:dyDescent="0.75">
      <c r="B27" s="8" t="s">
        <v>51</v>
      </c>
      <c r="C27" s="14">
        <v>0</v>
      </c>
      <c r="D27" s="14">
        <v>-6.5519999999999995E-2</v>
      </c>
      <c r="E27" s="14">
        <v>0</v>
      </c>
      <c r="F27" s="14">
        <v>0.49621999999999999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-0.65925999999999996</v>
      </c>
      <c r="N27" s="15">
        <f t="shared" si="4"/>
        <v>-0.22855999999999999</v>
      </c>
      <c r="P27" s="4"/>
    </row>
    <row r="28" spans="2:16" s="3" customFormat="1" ht="25.8" x14ac:dyDescent="0.75">
      <c r="B28" s="8" t="s">
        <v>52</v>
      </c>
      <c r="C28" s="14">
        <v>0</v>
      </c>
      <c r="D28" s="14">
        <v>0.05</v>
      </c>
      <c r="E28" s="14">
        <v>0</v>
      </c>
      <c r="F28" s="14">
        <v>0</v>
      </c>
      <c r="G28" s="14">
        <v>-1.4499999999999999E-3</v>
      </c>
      <c r="H28" s="14">
        <v>-0.60601000000000005</v>
      </c>
      <c r="I28" s="14">
        <v>1.6299999999999999E-2</v>
      </c>
      <c r="J28" s="14">
        <v>0</v>
      </c>
      <c r="K28" s="14">
        <v>0</v>
      </c>
      <c r="L28" s="14">
        <v>0</v>
      </c>
      <c r="M28" s="14">
        <v>0</v>
      </c>
      <c r="N28" s="15">
        <f t="shared" si="4"/>
        <v>-0.54116000000000009</v>
      </c>
      <c r="P28" s="4"/>
    </row>
    <row r="29" spans="2:16" s="3" customFormat="1" ht="25.8" x14ac:dyDescent="0.75">
      <c r="B29" s="8" t="s">
        <v>53</v>
      </c>
      <c r="C29" s="14">
        <v>0</v>
      </c>
      <c r="D29" s="14">
        <v>0</v>
      </c>
      <c r="E29" s="14">
        <v>1.1299999999999999E-3</v>
      </c>
      <c r="F29" s="14">
        <v>-59.803669999999997</v>
      </c>
      <c r="G29" s="14">
        <v>0</v>
      </c>
      <c r="H29" s="14">
        <v>21.508990000000001</v>
      </c>
      <c r="I29" s="14">
        <v>0</v>
      </c>
      <c r="J29" s="14">
        <v>0</v>
      </c>
      <c r="K29" s="14">
        <v>-1.8419999999999999E-2</v>
      </c>
      <c r="L29" s="14">
        <v>0</v>
      </c>
      <c r="M29" s="14">
        <v>-0.22134999999999999</v>
      </c>
      <c r="N29" s="15">
        <f t="shared" si="4"/>
        <v>-38.533319999999996</v>
      </c>
      <c r="P29" s="4"/>
    </row>
    <row r="30" spans="2:16" s="3" customFormat="1" ht="26.4" thickBot="1" x14ac:dyDescent="0.8">
      <c r="B30" s="16" t="s">
        <v>54</v>
      </c>
      <c r="C30" s="17">
        <v>-0.98553000000000002</v>
      </c>
      <c r="D30" s="17">
        <v>-13.968590000000001</v>
      </c>
      <c r="E30" s="17">
        <v>-70.670370000000005</v>
      </c>
      <c r="F30" s="17">
        <v>-1.2398100000000001</v>
      </c>
      <c r="G30" s="17">
        <v>-2.5090000000000001E-2</v>
      </c>
      <c r="H30" s="17">
        <v>77.943889999999996</v>
      </c>
      <c r="I30" s="17">
        <v>4.97079</v>
      </c>
      <c r="J30" s="17">
        <v>2.8900000000000002E-3</v>
      </c>
      <c r="K30" s="17">
        <v>-0.74846000000000001</v>
      </c>
      <c r="L30" s="17">
        <v>17.04383</v>
      </c>
      <c r="M30" s="17">
        <v>3.9992299999999998</v>
      </c>
      <c r="N30" s="18">
        <f t="shared" ref="N30" si="5">SUM(C30:M30)</f>
        <v>16.322779999999977</v>
      </c>
      <c r="P30" s="4"/>
    </row>
    <row r="31" spans="2:16" x14ac:dyDescent="0.65">
      <c r="B31" s="19" t="s">
        <v>31</v>
      </c>
      <c r="C31" s="19"/>
      <c r="D31" s="19"/>
      <c r="E31" s="19"/>
      <c r="F31" s="20"/>
      <c r="G31" s="20"/>
      <c r="H31" s="20"/>
      <c r="I31" s="20"/>
      <c r="J31" s="20"/>
      <c r="K31" s="20"/>
      <c r="L31" s="20"/>
      <c r="M31" s="20"/>
      <c r="N31" s="20"/>
    </row>
    <row r="32" spans="2:16" ht="16.5" customHeight="1" x14ac:dyDescent="0.65">
      <c r="B32" s="19" t="s">
        <v>30</v>
      </c>
      <c r="C32" s="19"/>
      <c r="D32" s="19"/>
      <c r="E32" s="19"/>
      <c r="F32" s="20"/>
      <c r="G32" s="20"/>
      <c r="H32" s="20"/>
      <c r="I32" s="20"/>
      <c r="J32" s="20"/>
      <c r="K32" s="20"/>
      <c r="L32" s="20"/>
      <c r="M32" s="20"/>
      <c r="N32" s="20"/>
    </row>
    <row r="33" spans="2:15" x14ac:dyDescent="0.65">
      <c r="B33" s="19" t="s">
        <v>29</v>
      </c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0"/>
    </row>
    <row r="35" spans="2:15" ht="33" x14ac:dyDescent="0.9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2:15" ht="33" x14ac:dyDescent="0.9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33" x14ac:dyDescent="0.9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</row>
    <row r="38" spans="2:15" ht="33" x14ac:dyDescent="0.9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33" x14ac:dyDescent="0.9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33" x14ac:dyDescent="0.9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33" x14ac:dyDescent="0.9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ht="33" x14ac:dyDescent="0.9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33" x14ac:dyDescent="0.9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2:15" ht="33" x14ac:dyDescent="0.9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2:15" ht="33" x14ac:dyDescent="0.9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2:15" ht="33" x14ac:dyDescent="0.9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2:15" ht="33" x14ac:dyDescent="0.9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2:15" ht="33" x14ac:dyDescent="0.9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3:15" ht="33" x14ac:dyDescent="0.9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3:15" ht="33" x14ac:dyDescent="0.9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3:15" ht="33" x14ac:dyDescent="0.9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3:15" ht="33" x14ac:dyDescent="0.9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3:15" ht="33" x14ac:dyDescent="0.9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3:15" ht="33" x14ac:dyDescent="0.9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 ht="33" x14ac:dyDescent="0.9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3:15" ht="33" x14ac:dyDescent="0.9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3:15" ht="33" x14ac:dyDescent="0.9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3:15" ht="33" x14ac:dyDescent="0.9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3:15" ht="33" x14ac:dyDescent="0.9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3:15" ht="33" x14ac:dyDescent="0.9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</row>
    <row r="61" spans="3:15" x14ac:dyDescent="0.65">
      <c r="C61" s="6"/>
    </row>
  </sheetData>
  <sortState xmlns:xlrd2="http://schemas.microsoft.com/office/spreadsheetml/2017/richdata2" ref="B8:N13">
    <sortCondition descending="1" ref="N8:N13"/>
  </sortState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ignoredErrors>
    <ignoredError sqref="N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País_Sector_2026</vt:lpstr>
      <vt:lpstr>País_Sector_2026!Área_de_impresión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Mary Alejandra Cárdenas Sánchez</cp:lastModifiedBy>
  <dcterms:created xsi:type="dcterms:W3CDTF">2021-06-18T17:12:48Z</dcterms:created>
  <dcterms:modified xsi:type="dcterms:W3CDTF">2026-06-23T15:44:38Z</dcterms:modified>
</cp:coreProperties>
</file>