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4\4T\"/>
    </mc:Choice>
  </mc:AlternateContent>
  <xr:revisionPtr revIDLastSave="0" documentId="13_ncr:40009_{2BCBD0E3-F56B-47D2-BAF1-881F19074EFB}" xr6:coauthVersionLast="36" xr6:coauthVersionMax="36" xr10:uidLastSave="{00000000-0000-0000-0000-000000000000}"/>
  <bookViews>
    <workbookView xWindow="0" yWindow="0" windowWidth="19200" windowHeight="7550"/>
  </bookViews>
  <sheets>
    <sheet name="País_Sector_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País_Sector_2021!$B$14:$N$29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País_Sector_2021!$A$1:$O$34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</workbook>
</file>

<file path=xl/calcChain.xml><?xml version="1.0" encoding="utf-8"?>
<calcChain xmlns="http://schemas.openxmlformats.org/spreadsheetml/2006/main">
  <c r="N7" i="1" l="1"/>
  <c r="D7" i="1"/>
  <c r="K14" i="1"/>
  <c r="C7" i="1"/>
  <c r="C6" i="1" s="1"/>
  <c r="H14" i="1"/>
  <c r="H6" i="1" s="1"/>
  <c r="I7" i="1"/>
  <c r="E7" i="1"/>
  <c r="J7" i="1"/>
  <c r="J6" i="1" s="1"/>
  <c r="F7" i="1"/>
  <c r="K7" i="1"/>
  <c r="G7" i="1"/>
  <c r="L7" i="1"/>
  <c r="H7" i="1"/>
  <c r="M7" i="1"/>
  <c r="M6" i="1" s="1"/>
  <c r="N14" i="1"/>
  <c r="D14" i="1"/>
  <c r="D6" i="1" s="1"/>
  <c r="G14" i="1"/>
  <c r="G6" i="1" s="1"/>
  <c r="F14" i="1"/>
  <c r="F6" i="1" s="1"/>
  <c r="E14" i="1"/>
  <c r="L14" i="1"/>
  <c r="L6" i="1" s="1"/>
  <c r="I14" i="1"/>
  <c r="I6" i="1" s="1"/>
  <c r="J14" i="1"/>
  <c r="C14" i="1"/>
  <c r="M14" i="1"/>
  <c r="K6" i="1"/>
  <c r="E6" i="1" l="1"/>
  <c r="N6" i="1"/>
</calcChain>
</file>

<file path=xl/sharedStrings.xml><?xml version="1.0" encoding="utf-8"?>
<sst xmlns="http://schemas.openxmlformats.org/spreadsheetml/2006/main" count="55" uniqueCount="54">
  <si>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</si>
  <si>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</si>
  <si>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</si>
  <si>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</si>
  <si>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</si>
  <si>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</si>
  <si>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</si>
  <si>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</si>
  <si>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</si>
  <si>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</si>
  <si>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</si>
  <si>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</si>
  <si>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</si>
  <si>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</si>
  <si>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</si>
  <si>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</si>
  <si>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</si>
  <si>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</si>
  <si>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</si>
  <si>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</si>
  <si>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</si>
  <si>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</si>
  <si>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</si>
  <si>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</si>
  <si>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</si>
  <si>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</si>
  <si>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</si>
  <si>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</si>
  <si>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</si>
  <si>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</si>
  <si>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Panamá</t>
  </si>
  <si>
    <t>Honduras</t>
  </si>
  <si>
    <t>Costa Rica</t>
  </si>
  <si>
    <t>Nicaragua</t>
  </si>
  <si>
    <t>República Dominicana</t>
  </si>
  <si>
    <t>El Salvador</t>
  </si>
  <si>
    <t>Luxemburgo</t>
  </si>
  <si>
    <t>Colombia</t>
  </si>
  <si>
    <t>México</t>
  </si>
  <si>
    <t>Estados Unidos de América</t>
  </si>
  <si>
    <t>Países Bajos</t>
  </si>
  <si>
    <t>Rusia</t>
  </si>
  <si>
    <t>Suiza</t>
  </si>
  <si>
    <t>Alemania</t>
  </si>
  <si>
    <t>España</t>
  </si>
  <si>
    <t>Israel</t>
  </si>
  <si>
    <t>Inglaterra</t>
  </si>
  <si>
    <t>Italia</t>
  </si>
  <si>
    <t>Suecia</t>
  </si>
  <si>
    <t>Canadá</t>
  </si>
  <si>
    <t>Corea del Sur</t>
  </si>
  <si>
    <t>Perú</t>
  </si>
  <si>
    <t>Otros países</t>
  </si>
  <si>
    <t>Nota: Las cifras pueden variar como resultado de aproximarlas a millones.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</si>
</sst>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Ebrima"/>
    </font>
    <font>
      <sz val="16"/>
      <color theme="1"/>
      <name val="Ebrima"/>
    </font>
    <font>
      <sz val="14"/>
      <color theme="1"/>
      <name val="Ebrima"/>
    </font>
    <font>
      <sz val="18"/>
      <color theme="1"/>
      <name val="Ebrima"/>
    </font>
    <font>
      <sz val="12"/>
      <color theme="1"/>
      <name val="Ebrima"/>
    </font>
    <font>
      <sz val="12"/>
      <color theme="1"/>
      <name val="Plus Jakarta Sans"/>
    </font>
    <font>
      <b/>
      <sz val="16"/>
      <color rgb="FF213830"/>
      <name val="Franklin Gothic Medium"/>
      <family val="2"/>
    </font>
    <font>
      <sz val="12"/>
      <color rgb="FF213830"/>
      <name val="Franklin Gothic Medium"/>
      <family val="2"/>
    </font>
    <font>
      <b/>
      <sz val="12"/>
      <color rgb="FF213830"/>
      <name val="Franklin Gothic Medium"/>
      <family val="2"/>
    </font>
    <font>
      <sz val="12"/>
      <color rgb="FF213830"/>
      <name val="Franklin Gothic Book"/>
      <family val="2"/>
    </font>
    <font>
      <b/>
      <sz val="12"/>
      <color rgb="FFFFFFFF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rgb="FF213830"/>
        <bgColor indexed="64"/>
      </patternFill>
    </fill>
    <fill>
      <patternFill patternType="solid">
        <fgColor rgb="FFE3DBC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3" applyFont="1"/>
    <xf numFmtId="0" fontId="3" fillId="0" borderId="0" xfId="3" applyFont="1"/>
    <xf numFmtId="0" fontId="4" fillId="0" borderId="0" xfId="3" applyFont="1"/>
    <xf numFmtId="164" fontId="4" fillId="0" borderId="0" xfId="3" applyNumberFormat="1" applyFont="1"/>
    <xf numFmtId="43" fontId="5" fillId="0" borderId="0" xfId="1" applyFont="1"/>
    <xf numFmtId="0" fontId="6" fillId="0" borderId="0" xfId="3" applyFont="1"/>
    <xf numFmtId="43" fontId="6" fillId="0" borderId="0" xfId="1" applyFont="1"/>
    <xf numFmtId="0" fontId="7" fillId="0" borderId="0" xfId="3" applyFont="1"/>
    <xf numFmtId="0" fontId="7" fillId="0" borderId="0" xfId="3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left" vertical="center" wrapText="1"/>
    </xf>
    <xf numFmtId="165" fontId="10" fillId="3" borderId="2" xfId="1" applyNumberFormat="1" applyFont="1" applyFill="1" applyBorder="1" applyAlignment="1">
      <alignment horizontal="right" vertical="center" wrapText="1"/>
    </xf>
    <xf numFmtId="165" fontId="10" fillId="3" borderId="8" xfId="1" applyNumberFormat="1" applyFont="1" applyFill="1" applyBorder="1" applyAlignment="1">
      <alignment horizontal="right" vertical="center" wrapText="1"/>
    </xf>
    <xf numFmtId="0" fontId="11" fillId="0" borderId="9" xfId="0" applyFont="1" applyFill="1" applyBorder="1"/>
    <xf numFmtId="166" fontId="11" fillId="0" borderId="10" xfId="1" applyNumberFormat="1" applyFont="1" applyFill="1" applyBorder="1"/>
    <xf numFmtId="166" fontId="11" fillId="0" borderId="11" xfId="1" applyNumberFormat="1" applyFont="1" applyFill="1" applyBorder="1"/>
    <xf numFmtId="164" fontId="10" fillId="3" borderId="3" xfId="0" applyNumberFormat="1" applyFont="1" applyFill="1" applyBorder="1" applyAlignment="1">
      <alignment horizontal="left" vertical="center" wrapText="1"/>
    </xf>
    <xf numFmtId="165" fontId="10" fillId="3" borderId="4" xfId="1" applyNumberFormat="1" applyFont="1" applyFill="1" applyBorder="1" applyAlignment="1">
      <alignment horizontal="right" vertical="center" wrapText="1"/>
    </xf>
    <xf numFmtId="165" fontId="10" fillId="3" borderId="12" xfId="1" applyNumberFormat="1" applyFont="1" applyFill="1" applyBorder="1" applyAlignment="1">
      <alignment horizontal="right" vertical="center" wrapText="1"/>
    </xf>
    <xf numFmtId="0" fontId="11" fillId="0" borderId="19" xfId="0" applyFont="1" applyFill="1" applyBorder="1"/>
    <xf numFmtId="166" fontId="11" fillId="0" borderId="20" xfId="1" applyNumberFormat="1" applyFont="1" applyFill="1" applyBorder="1" applyAlignment="1">
      <alignment horizontal="right" vertical="center"/>
    </xf>
    <xf numFmtId="166" fontId="11" fillId="0" borderId="21" xfId="1" applyNumberFormat="1" applyFont="1" applyFill="1" applyBorder="1" applyAlignment="1">
      <alignment horizontal="right" vertical="center"/>
    </xf>
    <xf numFmtId="166" fontId="11" fillId="0" borderId="10" xfId="1" applyNumberFormat="1" applyFont="1" applyFill="1" applyBorder="1" applyAlignment="1">
      <alignment horizontal="right" vertical="center"/>
    </xf>
    <xf numFmtId="166" fontId="11" fillId="0" borderId="11" xfId="1" applyNumberFormat="1" applyFont="1" applyFill="1" applyBorder="1" applyAlignment="1">
      <alignment horizontal="right" vertical="center"/>
    </xf>
    <xf numFmtId="0" fontId="11" fillId="0" borderId="13" xfId="0" applyFont="1" applyFill="1" applyBorder="1"/>
    <xf numFmtId="166" fontId="11" fillId="0" borderId="14" xfId="1" applyNumberFormat="1" applyFont="1" applyFill="1" applyBorder="1" applyAlignment="1">
      <alignment horizontal="right" vertical="center"/>
    </xf>
    <xf numFmtId="166" fontId="11" fillId="0" borderId="15" xfId="1" applyNumberFormat="1" applyFont="1" applyFill="1" applyBorder="1" applyAlignment="1">
      <alignment horizontal="right" vertical="center"/>
    </xf>
    <xf numFmtId="0" fontId="11" fillId="0" borderId="0" xfId="3" applyFont="1"/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43" fontId="12" fillId="2" borderId="5" xfId="1" applyNumberFormat="1" applyFont="1" applyFill="1" applyBorder="1" applyAlignment="1">
      <alignment horizontal="center" vertical="center" wrapText="1"/>
    </xf>
    <xf numFmtId="165" fontId="12" fillId="2" borderId="6" xfId="1" applyNumberFormat="1" applyFont="1" applyFill="1" applyBorder="1" applyAlignment="1">
      <alignment horizontal="right" vertical="center" wrapText="1"/>
    </xf>
    <xf numFmtId="165" fontId="12" fillId="2" borderId="7" xfId="1" applyNumberFormat="1" applyFont="1" applyFill="1" applyBorder="1" applyAlignment="1">
      <alignment horizontal="right" vertical="center" wrapText="1"/>
    </xf>
  </cellXfs>
  <cellStyles count="4">
    <cellStyle name="Millares" xfId="1" builtinId="3"/>
    <cellStyle name="Millares 4" xfId="2"/>
    <cellStyle name="Normal" xfId="0" builtinId="0"/>
    <cellStyle name="Normal 4" xfId="3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rgbClr val="213830"/>
      </a:dk1>
      <a:lt1>
        <a:srgbClr val="2A5446"/>
      </a:lt1>
      <a:dk2>
        <a:srgbClr val="C0C1B5"/>
      </a:dk2>
      <a:lt2>
        <a:srgbClr val="9D9E9F"/>
      </a:lt2>
      <a:accent1>
        <a:srgbClr val="BCA580"/>
      </a:accent1>
      <a:accent2>
        <a:srgbClr val="C4922B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62"/>
  <sheetViews>
    <sheetView showGridLines="0" tabSelected="1" topLeftCell="D1" zoomScale="70" zoomScaleNormal="70" zoomScaleSheetLayoutView="70" workbookViewId="0">
      <selection activeCell="N8" sqref="N8"/>
    </sheetView>
  </sheetViews>
  <sheetFormatPr baseColWidth="10" defaultColWidth="10.7265625" defaultRowHeight="17.5" x14ac:dyDescent="0.45"/>
  <cols>
    <col min="1" max="1" width="2.7265625" style="1" customWidth="1"/>
    <col min="2" max="2" width="30.7265625" style="6" customWidth="1"/>
    <col min="3" max="8" width="19" style="6" customWidth="1"/>
    <col min="9" max="9" width="19.81640625" style="6" customWidth="1"/>
    <col min="10" max="10" width="19" style="6" customWidth="1"/>
    <col min="11" max="11" width="19.54296875" style="6" customWidth="1"/>
    <col min="12" max="13" width="19" style="6" customWidth="1"/>
    <col min="14" max="14" width="14.54296875" style="6" customWidth="1"/>
    <col min="15" max="15" width="3.26953125" style="1" customWidth="1"/>
    <col min="16" max="16" width="14.26953125" style="1" bestFit="1" customWidth="1"/>
    <col min="17" max="16384" width="10.7265625" style="1"/>
  </cols>
  <sheetData>
    <row r="1" spans="2:16" ht="20" x14ac:dyDescent="0.4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6" ht="20" x14ac:dyDescent="0.45">
      <c r="B2" s="10">
        <v>2021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6" ht="27.75" customHeight="1" thickBot="1" x14ac:dyDescent="0.5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6" s="2" customFormat="1" ht="25" x14ac:dyDescent="0.7">
      <c r="B4" s="30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  <c r="N4" s="32" t="s">
        <v>14</v>
      </c>
    </row>
    <row r="5" spans="2:16" s="2" customFormat="1" ht="64" x14ac:dyDescent="0.7">
      <c r="B5" s="33" t="s">
        <v>15</v>
      </c>
      <c r="C5" s="34" t="s">
        <v>16</v>
      </c>
      <c r="D5" s="34" t="s">
        <v>17</v>
      </c>
      <c r="E5" s="34" t="s">
        <v>18</v>
      </c>
      <c r="F5" s="34" t="s">
        <v>19</v>
      </c>
      <c r="G5" s="34" t="s">
        <v>20</v>
      </c>
      <c r="H5" s="34" t="s">
        <v>21</v>
      </c>
      <c r="I5" s="34" t="s">
        <v>22</v>
      </c>
      <c r="J5" s="34" t="s">
        <v>23</v>
      </c>
      <c r="K5" s="34" t="s">
        <v>24</v>
      </c>
      <c r="L5" s="34" t="s">
        <v>25</v>
      </c>
      <c r="M5" s="34" t="s">
        <v>26</v>
      </c>
      <c r="N5" s="35"/>
    </row>
    <row r="6" spans="2:16" s="3" customFormat="1" ht="21.5" thickBot="1" x14ac:dyDescent="0.6">
      <c r="B6" s="36" t="s">
        <v>14</v>
      </c>
      <c r="C6" s="37">
        <f>C7+C14</f>
        <v>-5.0077999999999996</v>
      </c>
      <c r="D6" s="37">
        <f t="shared" ref="D6:N6" si="0">D7+D14</f>
        <v>23.507640000000002</v>
      </c>
      <c r="E6" s="37">
        <f t="shared" si="0"/>
        <v>183.64778000000001</v>
      </c>
      <c r="F6" s="37">
        <f t="shared" si="0"/>
        <v>244.23190000000002</v>
      </c>
      <c r="G6" s="37">
        <f t="shared" si="0"/>
        <v>14.814509999999999</v>
      </c>
      <c r="H6" s="37">
        <f t="shared" si="0"/>
        <v>370.40301999999997</v>
      </c>
      <c r="I6" s="37">
        <f t="shared" si="0"/>
        <v>34.455010000000001</v>
      </c>
      <c r="J6" s="37">
        <f t="shared" si="0"/>
        <v>0.55349999999999988</v>
      </c>
      <c r="K6" s="37">
        <f t="shared" si="0"/>
        <v>2250.3098900000005</v>
      </c>
      <c r="L6" s="37">
        <f t="shared" si="0"/>
        <v>309.16390000000001</v>
      </c>
      <c r="M6" s="37">
        <f t="shared" si="0"/>
        <v>35.694929999999999</v>
      </c>
      <c r="N6" s="38">
        <f t="shared" si="0"/>
        <v>3461.7742800000001</v>
      </c>
    </row>
    <row r="7" spans="2:16" s="3" customFormat="1" ht="32" x14ac:dyDescent="0.55000000000000004">
      <c r="B7" s="12" t="s">
        <v>27</v>
      </c>
      <c r="C7" s="13">
        <f t="shared" ref="C7:M7" si="1">SUM(C8:C13)</f>
        <v>0.61904000000000003</v>
      </c>
      <c r="D7" s="13">
        <f t="shared" si="1"/>
        <v>0.70911999999999997</v>
      </c>
      <c r="E7" s="13">
        <f t="shared" si="1"/>
        <v>94.243849999999995</v>
      </c>
      <c r="F7" s="13">
        <f t="shared" si="1"/>
        <v>-0.94777999999999984</v>
      </c>
      <c r="G7" s="13">
        <f t="shared" si="1"/>
        <v>-2.97437</v>
      </c>
      <c r="H7" s="13">
        <f t="shared" si="1"/>
        <v>73.898229999999984</v>
      </c>
      <c r="I7" s="13">
        <f t="shared" si="1"/>
        <v>5.5390000000000002E-2</v>
      </c>
      <c r="J7" s="13">
        <f t="shared" si="1"/>
        <v>0.89166999999999996</v>
      </c>
      <c r="K7" s="13">
        <f t="shared" si="1"/>
        <v>0.48072000000000004</v>
      </c>
      <c r="L7" s="13">
        <f t="shared" si="1"/>
        <v>79.119640000000004</v>
      </c>
      <c r="M7" s="13">
        <f t="shared" si="1"/>
        <v>10.801910000000001</v>
      </c>
      <c r="N7" s="14">
        <f>SUM(N8:N13)</f>
        <v>256.89741999999995</v>
      </c>
    </row>
    <row r="8" spans="2:16" s="3" customFormat="1" ht="21" x14ac:dyDescent="0.55000000000000004">
      <c r="B8" s="15" t="s">
        <v>30</v>
      </c>
      <c r="C8" s="16">
        <v>0.61904000000000003</v>
      </c>
      <c r="D8" s="16">
        <v>0.70911999999999997</v>
      </c>
      <c r="E8" s="16">
        <v>85.195070000000001</v>
      </c>
      <c r="F8" s="16">
        <v>0.23818</v>
      </c>
      <c r="G8" s="16">
        <v>-3.0159099999999999</v>
      </c>
      <c r="H8" s="16">
        <v>35.907850000000003</v>
      </c>
      <c r="I8" s="16">
        <v>2.8900000000000002E-3</v>
      </c>
      <c r="J8" s="16">
        <v>0.49092999999999998</v>
      </c>
      <c r="K8" s="16">
        <v>0.13863</v>
      </c>
      <c r="L8" s="16">
        <v>79.654139999999998</v>
      </c>
      <c r="M8" s="16">
        <v>9.2097999999999995</v>
      </c>
      <c r="N8" s="17">
        <v>209.14973999999998</v>
      </c>
    </row>
    <row r="9" spans="2:16" s="3" customFormat="1" ht="21" x14ac:dyDescent="0.55000000000000004">
      <c r="B9" s="15" t="s">
        <v>31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27.679369999999999</v>
      </c>
      <c r="I9" s="16">
        <v>1.321E-2</v>
      </c>
      <c r="J9" s="16">
        <v>0.29041</v>
      </c>
      <c r="K9" s="16">
        <v>0</v>
      </c>
      <c r="L9" s="16">
        <v>13.181190000000001</v>
      </c>
      <c r="M9" s="16">
        <v>0.13339000000000001</v>
      </c>
      <c r="N9" s="17">
        <v>41.29757</v>
      </c>
    </row>
    <row r="10" spans="2:16" s="3" customFormat="1" ht="21" x14ac:dyDescent="0.55000000000000004">
      <c r="B10" s="15" t="s">
        <v>32</v>
      </c>
      <c r="C10" s="16">
        <v>0</v>
      </c>
      <c r="D10" s="16">
        <v>0</v>
      </c>
      <c r="E10" s="16">
        <v>7.8701299999999996</v>
      </c>
      <c r="F10" s="16">
        <v>0</v>
      </c>
      <c r="G10" s="16">
        <v>0</v>
      </c>
      <c r="H10" s="16">
        <v>5.6075699999999999</v>
      </c>
      <c r="I10" s="16">
        <v>5.8E-4</v>
      </c>
      <c r="J10" s="16">
        <v>0.12377000000000001</v>
      </c>
      <c r="K10" s="16">
        <v>0.34209000000000001</v>
      </c>
      <c r="L10" s="16">
        <v>0</v>
      </c>
      <c r="M10" s="16">
        <v>1.85833</v>
      </c>
      <c r="N10" s="17">
        <v>15.80247</v>
      </c>
    </row>
    <row r="11" spans="2:16" s="3" customFormat="1" ht="21" x14ac:dyDescent="0.55000000000000004">
      <c r="B11" s="15" t="s">
        <v>33</v>
      </c>
      <c r="C11" s="16">
        <v>0</v>
      </c>
      <c r="D11" s="16">
        <v>0</v>
      </c>
      <c r="E11" s="16">
        <v>3.7679999999999998E-2</v>
      </c>
      <c r="F11" s="16">
        <v>0</v>
      </c>
      <c r="G11" s="16">
        <v>0</v>
      </c>
      <c r="H11" s="16">
        <v>0.22370000000000001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v>0.26138</v>
      </c>
    </row>
    <row r="12" spans="2:16" s="3" customFormat="1" ht="21" x14ac:dyDescent="0.55000000000000004">
      <c r="B12" s="15" t="s">
        <v>34</v>
      </c>
      <c r="C12" s="16">
        <v>0</v>
      </c>
      <c r="D12" s="16">
        <v>0</v>
      </c>
      <c r="E12" s="16">
        <v>3.3500000000000001E-3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-0.12961</v>
      </c>
      <c r="N12" s="17">
        <v>-0.12626000000000001</v>
      </c>
    </row>
    <row r="13" spans="2:16" s="3" customFormat="1" ht="21" x14ac:dyDescent="0.55000000000000004">
      <c r="B13" s="15" t="s">
        <v>35</v>
      </c>
      <c r="C13" s="16">
        <v>0</v>
      </c>
      <c r="D13" s="16">
        <v>0</v>
      </c>
      <c r="E13" s="16">
        <v>1.1376200000000001</v>
      </c>
      <c r="F13" s="16">
        <v>-1.1859599999999999</v>
      </c>
      <c r="G13" s="16">
        <v>4.1540000000000001E-2</v>
      </c>
      <c r="H13" s="16">
        <v>4.4797399999999996</v>
      </c>
      <c r="I13" s="16">
        <v>3.8710000000000001E-2</v>
      </c>
      <c r="J13" s="16">
        <v>-1.3440000000000001E-2</v>
      </c>
      <c r="K13" s="16">
        <v>0</v>
      </c>
      <c r="L13" s="16">
        <v>-13.71569</v>
      </c>
      <c r="M13" s="16">
        <v>-0.27</v>
      </c>
      <c r="N13" s="17">
        <v>-9.4874800000000015</v>
      </c>
    </row>
    <row r="14" spans="2:16" s="3" customFormat="1" ht="21" x14ac:dyDescent="0.55000000000000004">
      <c r="B14" s="18" t="s">
        <v>28</v>
      </c>
      <c r="C14" s="19">
        <f>SUM(C15:C31)</f>
        <v>-5.6268399999999996</v>
      </c>
      <c r="D14" s="19">
        <f t="shared" ref="D14:N14" si="2">SUM(D15:D31)</f>
        <v>22.798520000000003</v>
      </c>
      <c r="E14" s="19">
        <f t="shared" si="2"/>
        <v>89.403930000000031</v>
      </c>
      <c r="F14" s="19">
        <f t="shared" si="2"/>
        <v>245.17968000000002</v>
      </c>
      <c r="G14" s="19">
        <f t="shared" si="2"/>
        <v>17.788879999999999</v>
      </c>
      <c r="H14" s="19">
        <f t="shared" si="2"/>
        <v>296.50479000000001</v>
      </c>
      <c r="I14" s="19">
        <f t="shared" si="2"/>
        <v>34.399619999999999</v>
      </c>
      <c r="J14" s="19">
        <f t="shared" si="2"/>
        <v>-0.33817000000000003</v>
      </c>
      <c r="K14" s="19">
        <f t="shared" si="2"/>
        <v>2249.8291700000004</v>
      </c>
      <c r="L14" s="19">
        <f t="shared" si="2"/>
        <v>230.04426000000001</v>
      </c>
      <c r="M14" s="19">
        <f t="shared" si="2"/>
        <v>24.89302</v>
      </c>
      <c r="N14" s="20">
        <f t="shared" si="2"/>
        <v>3204.8768600000003</v>
      </c>
    </row>
    <row r="15" spans="2:16" s="3" customFormat="1" ht="21" x14ac:dyDescent="0.55000000000000004">
      <c r="B15" s="21" t="s">
        <v>36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2248.1979999999999</v>
      </c>
      <c r="L15" s="22">
        <v>0</v>
      </c>
      <c r="M15" s="22">
        <v>0.17183999999999999</v>
      </c>
      <c r="N15" s="23">
        <v>2248.3698399999998</v>
      </c>
      <c r="P15" s="4"/>
    </row>
    <row r="16" spans="2:16" s="3" customFormat="1" ht="21" x14ac:dyDescent="0.55000000000000004">
      <c r="B16" s="15" t="s">
        <v>37</v>
      </c>
      <c r="C16" s="24">
        <v>0</v>
      </c>
      <c r="D16" s="24">
        <v>1.3099000000000001</v>
      </c>
      <c r="E16" s="24">
        <v>15.083930000000001</v>
      </c>
      <c r="F16" s="24">
        <v>158.75969000000001</v>
      </c>
      <c r="G16" s="24">
        <v>4.5109999999999997E-2</v>
      </c>
      <c r="H16" s="24">
        <v>-1.3388599999999999</v>
      </c>
      <c r="I16" s="24">
        <v>-6.7339999999999997E-2</v>
      </c>
      <c r="J16" s="24">
        <v>0</v>
      </c>
      <c r="K16" s="24">
        <v>5.7009999999999998E-2</v>
      </c>
      <c r="L16" s="24">
        <v>159.72239999999999</v>
      </c>
      <c r="M16" s="24">
        <v>3.5174300000000001</v>
      </c>
      <c r="N16" s="25">
        <v>337.08926999999994</v>
      </c>
      <c r="P16" s="4"/>
    </row>
    <row r="17" spans="2:16" s="3" customFormat="1" ht="21" x14ac:dyDescent="0.55000000000000004">
      <c r="B17" s="15" t="s">
        <v>38</v>
      </c>
      <c r="C17" s="24">
        <v>0.82625000000000004</v>
      </c>
      <c r="D17" s="24">
        <v>0</v>
      </c>
      <c r="E17" s="24">
        <v>31.456520000000001</v>
      </c>
      <c r="F17" s="24">
        <v>1.5299999999999999E-3</v>
      </c>
      <c r="G17" s="24">
        <v>0.39227000000000001</v>
      </c>
      <c r="H17" s="24">
        <v>88.127030000000005</v>
      </c>
      <c r="I17" s="24">
        <v>12.834770000000001</v>
      </c>
      <c r="J17" s="24">
        <v>0</v>
      </c>
      <c r="K17" s="24">
        <v>1.85267</v>
      </c>
      <c r="L17" s="24">
        <v>21.364899999999999</v>
      </c>
      <c r="M17" s="24">
        <v>9.9584600000000005</v>
      </c>
      <c r="N17" s="25">
        <v>166.81440000000001</v>
      </c>
      <c r="P17" s="4"/>
    </row>
    <row r="18" spans="2:16" s="3" customFormat="1" ht="21" x14ac:dyDescent="0.55000000000000004">
      <c r="B18" s="15" t="s">
        <v>39</v>
      </c>
      <c r="C18" s="24">
        <v>-11.183920000000001</v>
      </c>
      <c r="D18" s="24">
        <v>0.14072999999999999</v>
      </c>
      <c r="E18" s="24">
        <v>-2.6280700000000001</v>
      </c>
      <c r="F18" s="24">
        <v>17.888590000000001</v>
      </c>
      <c r="G18" s="24">
        <v>0.28195999999999999</v>
      </c>
      <c r="H18" s="24">
        <v>95.891750000000002</v>
      </c>
      <c r="I18" s="24">
        <v>0.76400000000000001</v>
      </c>
      <c r="J18" s="24">
        <v>0</v>
      </c>
      <c r="K18" s="24">
        <v>0.68013999999999997</v>
      </c>
      <c r="L18" s="24">
        <v>16.584900000000001</v>
      </c>
      <c r="M18" s="24">
        <v>2.3476499999999998</v>
      </c>
      <c r="N18" s="25">
        <v>120.76773</v>
      </c>
      <c r="P18" s="4"/>
    </row>
    <row r="19" spans="2:16" s="3" customFormat="1" ht="21" x14ac:dyDescent="0.55000000000000004">
      <c r="B19" s="15" t="s">
        <v>40</v>
      </c>
      <c r="C19" s="24">
        <v>5.7880000000000001E-2</v>
      </c>
      <c r="D19" s="24">
        <v>-0.52117999999999998</v>
      </c>
      <c r="E19" s="24">
        <v>28.74109</v>
      </c>
      <c r="F19" s="24">
        <v>46.083950000000002</v>
      </c>
      <c r="G19" s="24">
        <v>0</v>
      </c>
      <c r="H19" s="24">
        <v>27.571729999999999</v>
      </c>
      <c r="I19" s="24">
        <v>12.42539</v>
      </c>
      <c r="J19" s="24">
        <v>0</v>
      </c>
      <c r="K19" s="24">
        <v>0.48180000000000001</v>
      </c>
      <c r="L19" s="24">
        <v>0</v>
      </c>
      <c r="M19" s="24">
        <v>-0.77829000000000004</v>
      </c>
      <c r="N19" s="25">
        <v>114.06237</v>
      </c>
      <c r="P19" s="4"/>
    </row>
    <row r="20" spans="2:16" s="3" customFormat="1" ht="21" x14ac:dyDescent="0.55000000000000004">
      <c r="B20" s="15" t="s">
        <v>41</v>
      </c>
      <c r="C20" s="24">
        <v>0</v>
      </c>
      <c r="D20" s="24">
        <v>26.915420000000001</v>
      </c>
      <c r="E20" s="24">
        <v>83.644750000000002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5">
        <v>110.56017</v>
      </c>
      <c r="P20" s="4"/>
    </row>
    <row r="21" spans="2:16" s="3" customFormat="1" ht="21" x14ac:dyDescent="0.55000000000000004">
      <c r="B21" s="15" t="s">
        <v>42</v>
      </c>
      <c r="C21" s="24">
        <v>1.2305200000000001</v>
      </c>
      <c r="D21" s="24">
        <v>10.17994</v>
      </c>
      <c r="E21" s="24">
        <v>22.165880000000001</v>
      </c>
      <c r="F21" s="24">
        <v>0</v>
      </c>
      <c r="G21" s="24">
        <v>1.06402</v>
      </c>
      <c r="H21" s="24">
        <v>2.6979199999999999</v>
      </c>
      <c r="I21" s="24">
        <v>0</v>
      </c>
      <c r="J21" s="24">
        <v>0</v>
      </c>
      <c r="K21" s="24">
        <v>0.19911999999999999</v>
      </c>
      <c r="L21" s="24">
        <v>0</v>
      </c>
      <c r="M21" s="24">
        <v>-0.12792000000000001</v>
      </c>
      <c r="N21" s="25">
        <v>37.409479999999995</v>
      </c>
      <c r="P21" s="4"/>
    </row>
    <row r="22" spans="2:16" s="3" customFormat="1" ht="21" x14ac:dyDescent="0.55000000000000004">
      <c r="B22" s="15" t="s">
        <v>43</v>
      </c>
      <c r="C22" s="24">
        <v>0</v>
      </c>
      <c r="D22" s="24">
        <v>0</v>
      </c>
      <c r="E22" s="24">
        <v>-1.96905</v>
      </c>
      <c r="F22" s="24">
        <v>1.5299999999999999E-3</v>
      </c>
      <c r="G22" s="24">
        <v>0.33257999999999999</v>
      </c>
      <c r="H22" s="24">
        <v>25.517399999999999</v>
      </c>
      <c r="I22" s="24">
        <v>5.3459099999999999</v>
      </c>
      <c r="J22" s="24">
        <v>-0.22842000000000001</v>
      </c>
      <c r="K22" s="24">
        <v>0</v>
      </c>
      <c r="L22" s="24">
        <v>0</v>
      </c>
      <c r="M22" s="24">
        <v>8.2010699999999996</v>
      </c>
      <c r="N22" s="25">
        <v>37.20102</v>
      </c>
      <c r="P22" s="4"/>
    </row>
    <row r="23" spans="2:16" s="3" customFormat="1" ht="21" x14ac:dyDescent="0.55000000000000004">
      <c r="B23" s="15" t="s">
        <v>44</v>
      </c>
      <c r="C23" s="24">
        <v>0</v>
      </c>
      <c r="D23" s="24">
        <v>0</v>
      </c>
      <c r="E23" s="24">
        <v>34.85971</v>
      </c>
      <c r="F23" s="24">
        <v>0.94077</v>
      </c>
      <c r="G23" s="24">
        <v>-6.1740000000000003E-2</v>
      </c>
      <c r="H23" s="24">
        <v>-4.4706900000000003</v>
      </c>
      <c r="I23" s="24">
        <v>2.2286999999999999</v>
      </c>
      <c r="J23" s="24">
        <v>-9.9299999999999996E-3</v>
      </c>
      <c r="K23" s="24">
        <v>2.50766</v>
      </c>
      <c r="L23" s="24">
        <v>0.79268000000000005</v>
      </c>
      <c r="M23" s="24">
        <v>-0.85631000000000002</v>
      </c>
      <c r="N23" s="25">
        <v>35.93085</v>
      </c>
      <c r="P23" s="4"/>
    </row>
    <row r="24" spans="2:16" s="3" customFormat="1" ht="21" x14ac:dyDescent="0.55000000000000004">
      <c r="B24" s="15" t="s">
        <v>45</v>
      </c>
      <c r="C24" s="24">
        <v>0</v>
      </c>
      <c r="D24" s="24">
        <v>0</v>
      </c>
      <c r="E24" s="24">
        <v>0</v>
      </c>
      <c r="F24" s="24">
        <v>6.3365900000000002</v>
      </c>
      <c r="G24" s="24">
        <v>10.11816</v>
      </c>
      <c r="H24" s="24">
        <v>-1.83E-3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5">
        <v>16.452919999999999</v>
      </c>
      <c r="P24" s="4"/>
    </row>
    <row r="25" spans="2:16" s="3" customFormat="1" ht="21" x14ac:dyDescent="0.55000000000000004">
      <c r="B25" s="15" t="s">
        <v>46</v>
      </c>
      <c r="C25" s="24">
        <v>0</v>
      </c>
      <c r="D25" s="24">
        <v>0</v>
      </c>
      <c r="E25" s="24">
        <v>0.78974</v>
      </c>
      <c r="F25" s="24">
        <v>0</v>
      </c>
      <c r="G25" s="24">
        <v>0</v>
      </c>
      <c r="H25" s="24">
        <v>13.597989999999999</v>
      </c>
      <c r="I25" s="24">
        <v>7.9780000000000004E-2</v>
      </c>
      <c r="J25" s="24">
        <v>-0.23774000000000001</v>
      </c>
      <c r="K25" s="24">
        <v>-1.3237099999999999</v>
      </c>
      <c r="L25" s="24">
        <v>0</v>
      </c>
      <c r="M25" s="24">
        <v>0.50124000000000002</v>
      </c>
      <c r="N25" s="25">
        <v>13.407299999999998</v>
      </c>
      <c r="P25" s="4"/>
    </row>
    <row r="26" spans="2:16" s="3" customFormat="1" ht="21" x14ac:dyDescent="0.55000000000000004">
      <c r="B26" s="15" t="s">
        <v>47</v>
      </c>
      <c r="C26" s="24">
        <v>0</v>
      </c>
      <c r="D26" s="24">
        <v>0.53063000000000005</v>
      </c>
      <c r="E26" s="24">
        <v>2.13232</v>
      </c>
      <c r="F26" s="24">
        <v>10.07263</v>
      </c>
      <c r="G26" s="24">
        <v>0</v>
      </c>
      <c r="H26" s="24">
        <v>9.0429999999999996E-2</v>
      </c>
      <c r="I26" s="24">
        <v>0</v>
      </c>
      <c r="J26" s="24">
        <v>0</v>
      </c>
      <c r="K26" s="24">
        <v>0</v>
      </c>
      <c r="L26" s="24">
        <v>-1.7307699999999999</v>
      </c>
      <c r="M26" s="24">
        <v>0</v>
      </c>
      <c r="N26" s="25">
        <v>11.09524</v>
      </c>
      <c r="P26" s="4"/>
    </row>
    <row r="27" spans="2:16" s="3" customFormat="1" ht="21" x14ac:dyDescent="0.55000000000000004">
      <c r="B27" s="15" t="s">
        <v>48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-3.8392300000000001</v>
      </c>
      <c r="L27" s="24">
        <v>0</v>
      </c>
      <c r="M27" s="24">
        <v>8.0000000000000007E-5</v>
      </c>
      <c r="N27" s="25">
        <v>-3.8391500000000001</v>
      </c>
      <c r="P27" s="4"/>
    </row>
    <row r="28" spans="2:16" s="3" customFormat="1" ht="21" x14ac:dyDescent="0.55000000000000004">
      <c r="B28" s="15" t="s">
        <v>49</v>
      </c>
      <c r="C28" s="24">
        <v>0</v>
      </c>
      <c r="D28" s="24">
        <v>-6.8635400000000004</v>
      </c>
      <c r="E28" s="24">
        <v>-4.9699999999999996E-3</v>
      </c>
      <c r="F28" s="24">
        <v>0</v>
      </c>
      <c r="G28" s="24">
        <v>0</v>
      </c>
      <c r="H28" s="24">
        <v>0</v>
      </c>
      <c r="I28" s="24">
        <v>0.1653</v>
      </c>
      <c r="J28" s="24">
        <v>0</v>
      </c>
      <c r="K28" s="24">
        <v>0</v>
      </c>
      <c r="L28" s="24">
        <v>0</v>
      </c>
      <c r="M28" s="24">
        <v>-3.7749999999999999</v>
      </c>
      <c r="N28" s="25">
        <v>-10.478210000000001</v>
      </c>
      <c r="P28" s="4"/>
    </row>
    <row r="29" spans="2:16" s="3" customFormat="1" ht="21" x14ac:dyDescent="0.55000000000000004">
      <c r="B29" s="15" t="s">
        <v>50</v>
      </c>
      <c r="C29" s="24">
        <v>0</v>
      </c>
      <c r="D29" s="24">
        <v>0</v>
      </c>
      <c r="E29" s="24">
        <v>-21.43318</v>
      </c>
      <c r="F29" s="24">
        <v>0</v>
      </c>
      <c r="G29" s="24">
        <v>0</v>
      </c>
      <c r="H29" s="24">
        <v>-4.2360000000000002E-2</v>
      </c>
      <c r="I29" s="24">
        <v>0</v>
      </c>
      <c r="J29" s="24">
        <v>0</v>
      </c>
      <c r="K29" s="24">
        <v>0</v>
      </c>
      <c r="L29" s="24">
        <v>0</v>
      </c>
      <c r="M29" s="24">
        <v>-6.2219999999999998E-2</v>
      </c>
      <c r="N29" s="25">
        <v>-21.537759999999999</v>
      </c>
      <c r="P29" s="4"/>
    </row>
    <row r="30" spans="2:16" s="3" customFormat="1" ht="21" x14ac:dyDescent="0.55000000000000004">
      <c r="B30" s="15" t="s">
        <v>51</v>
      </c>
      <c r="C30" s="24">
        <v>0</v>
      </c>
      <c r="D30" s="24">
        <v>0</v>
      </c>
      <c r="E30" s="24">
        <v>-103.73331</v>
      </c>
      <c r="F30" s="24">
        <v>0</v>
      </c>
      <c r="G30" s="24">
        <v>0.32534999999999997</v>
      </c>
      <c r="H30" s="24">
        <v>5.4275500000000001</v>
      </c>
      <c r="I30" s="24">
        <v>9.1259999999999994E-2</v>
      </c>
      <c r="J30" s="24">
        <v>0.13791999999999999</v>
      </c>
      <c r="K30" s="24">
        <v>0</v>
      </c>
      <c r="L30" s="24">
        <v>19.994299999999999</v>
      </c>
      <c r="M30" s="24">
        <v>-0.43252000000000002</v>
      </c>
      <c r="N30" s="25">
        <v>-78.189450000000008</v>
      </c>
      <c r="P30" s="4"/>
    </row>
    <row r="31" spans="2:16" s="3" customFormat="1" ht="21.5" thickBot="1" x14ac:dyDescent="0.6">
      <c r="B31" s="26" t="s">
        <v>52</v>
      </c>
      <c r="C31" s="27">
        <v>3.4424299999999999</v>
      </c>
      <c r="D31" s="27">
        <v>-8.8933800000000005</v>
      </c>
      <c r="E31" s="27">
        <v>0.29857</v>
      </c>
      <c r="F31" s="27">
        <v>5.0944000000000003</v>
      </c>
      <c r="G31" s="27">
        <v>5.2911700000000002</v>
      </c>
      <c r="H31" s="27">
        <v>43.436729999999997</v>
      </c>
      <c r="I31" s="27">
        <v>0.53185000000000004</v>
      </c>
      <c r="J31" s="27">
        <v>0</v>
      </c>
      <c r="K31" s="27">
        <v>1.0157099999999999</v>
      </c>
      <c r="L31" s="27">
        <v>13.315849999999999</v>
      </c>
      <c r="M31" s="27">
        <v>6.2275099999999997</v>
      </c>
      <c r="N31" s="28">
        <v>69.760839999999988</v>
      </c>
      <c r="P31" s="4"/>
    </row>
    <row r="32" spans="2:16" ht="22" x14ac:dyDescent="0.75">
      <c r="B32" s="29" t="s">
        <v>53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5" ht="22" x14ac:dyDescent="0.75">
      <c r="B33" s="29" t="s">
        <v>29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5" ht="22" x14ac:dyDescent="0.75">
      <c r="B34" s="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6" spans="2:15" ht="26" x14ac:dyDescent="0.6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5"/>
    </row>
    <row r="37" spans="2:15" ht="26" x14ac:dyDescent="0.6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5"/>
    </row>
    <row r="38" spans="2:15" ht="26" x14ac:dyDescent="0.65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5"/>
    </row>
    <row r="39" spans="2:15" ht="26" x14ac:dyDescent="0.65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5"/>
    </row>
    <row r="40" spans="2:15" ht="26" x14ac:dyDescent="0.65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5"/>
    </row>
    <row r="41" spans="2:15" ht="26" x14ac:dyDescent="0.6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5"/>
    </row>
    <row r="42" spans="2:15" ht="26" x14ac:dyDescent="0.65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5"/>
    </row>
    <row r="43" spans="2:15" ht="26" x14ac:dyDescent="0.6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5"/>
    </row>
    <row r="44" spans="2:15" ht="26" x14ac:dyDescent="0.65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/>
    </row>
    <row r="45" spans="2:15" ht="26" x14ac:dyDescent="0.6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/>
    </row>
    <row r="46" spans="2:15" ht="26" x14ac:dyDescent="0.65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5"/>
    </row>
    <row r="47" spans="2:15" ht="26" x14ac:dyDescent="0.6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5"/>
    </row>
    <row r="48" spans="2:15" ht="26" x14ac:dyDescent="0.6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5"/>
    </row>
    <row r="49" spans="3:15" ht="26" x14ac:dyDescent="0.65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5"/>
    </row>
    <row r="50" spans="3:15" ht="26" x14ac:dyDescent="0.6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5"/>
    </row>
    <row r="51" spans="3:15" ht="26" x14ac:dyDescent="0.65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5"/>
    </row>
    <row r="52" spans="3:15" ht="26" x14ac:dyDescent="0.65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5"/>
    </row>
    <row r="53" spans="3:15" ht="26" x14ac:dyDescent="0.65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5"/>
    </row>
    <row r="54" spans="3:15" ht="26" x14ac:dyDescent="0.6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5"/>
    </row>
    <row r="55" spans="3:15" ht="26" x14ac:dyDescent="0.6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5"/>
    </row>
    <row r="56" spans="3:15" ht="26" x14ac:dyDescent="0.6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5"/>
    </row>
    <row r="57" spans="3:15" ht="26" x14ac:dyDescent="0.6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5"/>
    </row>
    <row r="58" spans="3:15" ht="26" x14ac:dyDescent="0.6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5"/>
    </row>
    <row r="59" spans="3:15" ht="26" x14ac:dyDescent="0.6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5"/>
    </row>
    <row r="60" spans="3:15" ht="26" x14ac:dyDescent="0.6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5"/>
    </row>
    <row r="61" spans="3:15" ht="26" x14ac:dyDescent="0.6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5"/>
    </row>
    <row r="62" spans="3:15" x14ac:dyDescent="0.45">
      <c r="C62" s="7"/>
    </row>
  </sheetData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4" orientation="landscape" r:id="rId1"/>
  <webPublishItems count="2">
    <webPublishItem id="10307" divId="Flujo_IED_2021_10307" sourceType="printArea" destinationFile="\\beta\preinter\Balanza de Pagos\Inversión Extranjera Directa IED\Flujo_IED_2021.htm"/>
    <webPublishItem id="31747" divId="Flujo_IED_2021_31747" sourceType="range" sourceRef="B1:N34" destinationFile="T:\Balanza de Pagos\Inversión Extranjera Directa IED\Flujo_IED_202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País_Sector_2021</vt:lpstr>
      <vt:lpstr>País_Sector_2021!Área_de_impresión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cp:lastPrinted>2024-03-22T21:10:06Z</cp:lastPrinted>
  <dcterms:created xsi:type="dcterms:W3CDTF">2021-06-18T17:12:48Z</dcterms:created>
  <dcterms:modified xsi:type="dcterms:W3CDTF">2025-04-09T21:43:21Z</dcterms:modified>
</cp:coreProperties>
</file>