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6\1T\SIN LINKS\"/>
    </mc:Choice>
  </mc:AlternateContent>
  <xr:revisionPtr revIDLastSave="0" documentId="13_ncr:1_{644875A2-F634-46B8-886F-40F2D612BE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ís_Sector_20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País_Sector_2019!$B$14:$N$31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País_Sector_2019!$A$1:$O$34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1" i="1" l="1"/>
  <c r="N27" i="1" l="1"/>
  <c r="N29" i="1" l="1"/>
  <c r="N23" i="1" l="1"/>
  <c r="N25" i="1" l="1"/>
  <c r="N24" i="1" l="1"/>
  <c r="N26" i="1" l="1"/>
  <c r="N22" i="1" l="1"/>
  <c r="N21" i="1" l="1"/>
  <c r="N18" i="1"/>
  <c r="N19" i="1" l="1"/>
  <c r="N20" i="1" l="1"/>
  <c r="N28" i="1" l="1"/>
  <c r="N30" i="1" l="1"/>
  <c r="N17" i="1" l="1"/>
  <c r="N16" i="1" l="1"/>
  <c r="F7" i="1"/>
  <c r="G7" i="1"/>
  <c r="H7" i="1"/>
  <c r="I7" i="1"/>
  <c r="J7" i="1"/>
  <c r="K7" i="1"/>
  <c r="L7" i="1"/>
  <c r="M7" i="1"/>
  <c r="N9" i="1"/>
  <c r="C7" i="1"/>
  <c r="N10" i="1"/>
  <c r="N11" i="1"/>
  <c r="N12" i="1"/>
  <c r="E7" i="1"/>
  <c r="N13" i="1"/>
  <c r="C14" i="1"/>
  <c r="D14" i="1"/>
  <c r="E14" i="1"/>
  <c r="F14" i="1"/>
  <c r="G14" i="1"/>
  <c r="H14" i="1"/>
  <c r="I14" i="1"/>
  <c r="J14" i="1"/>
  <c r="E6" i="1" l="1"/>
  <c r="C6" i="1"/>
  <c r="M14" i="1"/>
  <c r="M6" i="1" s="1"/>
  <c r="L14" i="1"/>
  <c r="L6" i="1" s="1"/>
  <c r="K14" i="1"/>
  <c r="K6" i="1" s="1"/>
  <c r="D7" i="1"/>
  <c r="D6" i="1" s="1"/>
  <c r="J6" i="1"/>
  <c r="I6" i="1"/>
  <c r="H6" i="1"/>
  <c r="G6" i="1"/>
  <c r="F6" i="1"/>
  <c r="N8" i="1"/>
  <c r="N7" i="1" s="1"/>
  <c r="N15" i="1"/>
  <c r="N14" i="1" s="1"/>
  <c r="N6" i="1" l="1"/>
</calcChain>
</file>

<file path=xl/sharedStrings.xml><?xml version="1.0" encoding="utf-8"?>
<sst xmlns="http://schemas.openxmlformats.org/spreadsheetml/2006/main" count="55" uniqueCount="54">
  <si>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</si>
  <si>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</si>
  <si>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</si>
  <si>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</si>
  <si>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</si>
  <si>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</si>
  <si>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</si>
  <si>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</si>
  <si>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</si>
  <si>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</si>
  <si>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</si>
  <si>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</si>
  <si>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</si>
  <si>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</si>
  <si>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</si>
  <si>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</si>
  <si>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</si>
  <si>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</si>
  <si>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</si>
  <si>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</si>
  <si>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</si>
  <si>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</si>
  <si>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</si>
  <si>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</si>
  <si>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</si>
  <si>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</si>
  <si>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</si>
  <si>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</si>
  <si>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</si>
  <si>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</si>
  <si>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Nota: Las cifras pueden variar como resultado de aproximarlas a millones.</t>
  </si>
  <si>
    <t>Honduras</t>
  </si>
  <si>
    <t>Panamá</t>
  </si>
  <si>
    <t>El Salvador</t>
  </si>
  <si>
    <t>Costa Rica</t>
  </si>
  <si>
    <t>Nicaragua</t>
  </si>
  <si>
    <t>República Dominicana</t>
  </si>
  <si>
    <t>Estados Unidos de América</t>
  </si>
  <si>
    <t>Colombia</t>
  </si>
  <si>
    <t>Rusia</t>
  </si>
  <si>
    <t>México</t>
  </si>
  <si>
    <t>Países Bajos</t>
  </si>
  <si>
    <t>Perú</t>
  </si>
  <si>
    <t>Luxemburgo</t>
  </si>
  <si>
    <t>Italia</t>
  </si>
  <si>
    <t>Corea del Sur</t>
  </si>
  <si>
    <t>Inglaterra</t>
  </si>
  <si>
    <t>España</t>
  </si>
  <si>
    <t>Israel</t>
  </si>
  <si>
    <t>Alemania</t>
  </si>
  <si>
    <t>Suecia</t>
  </si>
  <si>
    <t>Canadá</t>
  </si>
  <si>
    <t>Suiza</t>
  </si>
  <si>
    <t>Otros 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</si>
</sst>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lus Jakarta Sans"/>
    </font>
    <font>
      <sz val="12"/>
      <color theme="1"/>
      <name val="Plus Jakarta Sans"/>
    </font>
    <font>
      <sz val="16"/>
      <color theme="1"/>
      <name val="Plus Jakarta Sans"/>
    </font>
    <font>
      <sz val="14"/>
      <color theme="1"/>
      <name val="Plus Jakarta Sans"/>
    </font>
    <font>
      <sz val="18"/>
      <color theme="1"/>
      <name val="Plus Jakarta Sans"/>
    </font>
    <font>
      <b/>
      <sz val="12"/>
      <color theme="0"/>
      <name val="Franklin Gothic Medium"/>
      <family val="2"/>
    </font>
    <font>
      <b/>
      <sz val="16"/>
      <color rgb="FF00325B"/>
      <name val="Franklin Gothic Medium"/>
      <family val="2"/>
    </font>
    <font>
      <sz val="12"/>
      <color rgb="FF00325B"/>
      <name val="Franklin Gothic Medium"/>
      <family val="2"/>
    </font>
    <font>
      <b/>
      <sz val="12"/>
      <color rgb="FF00325B"/>
      <name val="Franklin Gothic Medium"/>
      <family val="2"/>
    </font>
    <font>
      <sz val="12"/>
      <color rgb="FF00325B"/>
      <name val="Franklin Gothic Book"/>
      <family val="2"/>
    </font>
    <font>
      <sz val="12"/>
      <color rgb="FF00325B"/>
      <name val="Plus Jakarta Sans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4" fillId="0" borderId="0" xfId="2" applyFont="1"/>
    <xf numFmtId="0" fontId="5" fillId="0" borderId="0" xfId="2" applyFont="1"/>
    <xf numFmtId="164" fontId="5" fillId="0" borderId="0" xfId="2" applyNumberFormat="1" applyFont="1"/>
    <xf numFmtId="0" fontId="3" fillId="0" borderId="0" xfId="2" applyFont="1"/>
    <xf numFmtId="43" fontId="3" fillId="0" borderId="0" xfId="1" applyFont="1"/>
    <xf numFmtId="43" fontId="6" fillId="0" borderId="0" xfId="1" applyFont="1"/>
    <xf numFmtId="0" fontId="11" fillId="0" borderId="10" xfId="0" applyFont="1" applyFill="1" applyBorder="1"/>
    <xf numFmtId="166" fontId="11" fillId="0" borderId="3" xfId="1" applyNumberFormat="1" applyFont="1" applyFill="1" applyBorder="1"/>
    <xf numFmtId="166" fontId="11" fillId="0" borderId="11" xfId="1" applyNumberFormat="1" applyFont="1" applyFill="1" applyBorder="1"/>
    <xf numFmtId="0" fontId="11" fillId="0" borderId="19" xfId="0" applyFont="1" applyFill="1" applyBorder="1"/>
    <xf numFmtId="166" fontId="11" fillId="0" borderId="20" xfId="1" applyNumberFormat="1" applyFont="1" applyFill="1" applyBorder="1" applyAlignment="1">
      <alignment horizontal="right" vertical="center"/>
    </xf>
    <xf numFmtId="166" fontId="11" fillId="0" borderId="21" xfId="1" applyNumberFormat="1" applyFont="1" applyFill="1" applyBorder="1" applyAlignment="1">
      <alignment horizontal="right" vertical="center"/>
    </xf>
    <xf numFmtId="166" fontId="11" fillId="0" borderId="3" xfId="1" applyNumberFormat="1" applyFont="1" applyFill="1" applyBorder="1" applyAlignment="1">
      <alignment horizontal="right" vertical="center"/>
    </xf>
    <xf numFmtId="166" fontId="11" fillId="0" borderId="11" xfId="1" applyNumberFormat="1" applyFont="1" applyFill="1" applyBorder="1" applyAlignment="1">
      <alignment horizontal="right" vertical="center"/>
    </xf>
    <xf numFmtId="0" fontId="11" fillId="0" borderId="12" xfId="0" applyFont="1" applyFill="1" applyBorder="1"/>
    <xf numFmtId="166" fontId="11" fillId="0" borderId="4" xfId="1" applyNumberFormat="1" applyFont="1" applyFill="1" applyBorder="1" applyAlignment="1">
      <alignment horizontal="right" vertical="center"/>
    </xf>
    <xf numFmtId="166" fontId="11" fillId="0" borderId="9" xfId="1" applyNumberFormat="1" applyFont="1" applyFill="1" applyBorder="1" applyAlignment="1">
      <alignment horizontal="right" vertical="center"/>
    </xf>
    <xf numFmtId="0" fontId="11" fillId="0" borderId="0" xfId="2" applyFont="1"/>
    <xf numFmtId="0" fontId="12" fillId="0" borderId="0" xfId="2" applyFont="1"/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3" fontId="7" fillId="2" borderId="13" xfId="1" applyNumberFormat="1" applyFont="1" applyFill="1" applyBorder="1" applyAlignment="1">
      <alignment horizontal="center" vertical="center" wrapText="1"/>
    </xf>
    <xf numFmtId="165" fontId="7" fillId="2" borderId="14" xfId="1" applyNumberFormat="1" applyFont="1" applyFill="1" applyBorder="1" applyAlignment="1">
      <alignment horizontal="right" vertical="center" wrapText="1"/>
    </xf>
    <xf numFmtId="165" fontId="7" fillId="2" borderId="15" xfId="1" applyNumberFormat="1" applyFont="1" applyFill="1" applyBorder="1" applyAlignment="1">
      <alignment horizontal="right" vertical="center" wrapText="1"/>
    </xf>
    <xf numFmtId="164" fontId="10" fillId="3" borderId="5" xfId="0" applyNumberFormat="1" applyFont="1" applyFill="1" applyBorder="1" applyAlignment="1">
      <alignment horizontal="left" vertical="center" wrapText="1"/>
    </xf>
    <xf numFmtId="165" fontId="10" fillId="3" borderId="1" xfId="1" applyNumberFormat="1" applyFont="1" applyFill="1" applyBorder="1" applyAlignment="1">
      <alignment horizontal="right" vertical="center" wrapText="1"/>
    </xf>
    <xf numFmtId="165" fontId="10" fillId="3" borderId="2" xfId="1" applyNumberFormat="1" applyFont="1" applyFill="1" applyBorder="1" applyAlignment="1">
      <alignment horizontal="right" vertical="center" wrapText="1"/>
    </xf>
    <xf numFmtId="164" fontId="10" fillId="3" borderId="6" xfId="0" applyNumberFormat="1" applyFont="1" applyFill="1" applyBorder="1" applyAlignment="1">
      <alignment horizontal="left" vertical="center" wrapText="1"/>
    </xf>
    <xf numFmtId="165" fontId="10" fillId="3" borderId="7" xfId="1" applyNumberFormat="1" applyFont="1" applyFill="1" applyBorder="1" applyAlignment="1">
      <alignment horizontal="right" vertical="center" wrapText="1"/>
    </xf>
    <xf numFmtId="165" fontId="10" fillId="3" borderId="8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4">
    <cellStyle name="Millares" xfId="1" builtinId="3"/>
    <cellStyle name="Millares 4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D9E1F2"/>
      <color rgb="FF00457F"/>
      <color rgb="FF00325B"/>
      <color rgb="FF003830"/>
      <color rgb="FF213830"/>
      <color rgb="FFE3D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paleta">
      <a:dk1>
        <a:srgbClr val="213830"/>
      </a:dk1>
      <a:lt1>
        <a:sysClr val="window" lastClr="FFFFFF"/>
      </a:lt1>
      <a:dk2>
        <a:srgbClr val="444D26"/>
      </a:dk2>
      <a:lt2>
        <a:srgbClr val="FEFAC9"/>
      </a:lt2>
      <a:accent1>
        <a:srgbClr val="BCA580"/>
      </a:accent1>
      <a:accent2>
        <a:srgbClr val="C4922B"/>
      </a:accent2>
      <a:accent3>
        <a:srgbClr val="595959"/>
      </a:accent3>
      <a:accent4>
        <a:srgbClr val="213830"/>
      </a:accent4>
      <a:accent5>
        <a:srgbClr val="2A5446"/>
      </a:accent5>
      <a:accent6>
        <a:srgbClr val="781F0E"/>
      </a:accent6>
      <a:hlink>
        <a:srgbClr val="4C2E1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P62"/>
  <sheetViews>
    <sheetView showGridLines="0" tabSelected="1" zoomScale="70" zoomScaleNormal="70" zoomScaleSheetLayoutView="70" workbookViewId="0">
      <selection activeCell="B1" sqref="B1:N1"/>
    </sheetView>
  </sheetViews>
  <sheetFormatPr baseColWidth="10" defaultColWidth="10.7109375" defaultRowHeight="21.75" x14ac:dyDescent="0.5"/>
  <cols>
    <col min="1" max="1" width="2.7109375" style="1" customWidth="1"/>
    <col min="2" max="2" width="31.7109375" style="5" customWidth="1"/>
    <col min="3" max="4" width="19" style="5" customWidth="1"/>
    <col min="5" max="5" width="20.28515625" style="5" customWidth="1"/>
    <col min="6" max="8" width="19" style="5" customWidth="1"/>
    <col min="9" max="9" width="21.85546875" style="5" customWidth="1"/>
    <col min="10" max="10" width="19" style="5" customWidth="1"/>
    <col min="11" max="11" width="20.28515625" style="5" customWidth="1"/>
    <col min="12" max="13" width="19" style="5" customWidth="1"/>
    <col min="14" max="14" width="14.5703125" style="5" customWidth="1"/>
    <col min="15" max="15" width="3.28515625" style="1" customWidth="1"/>
    <col min="16" max="16" width="14.28515625" style="1" bestFit="1" customWidth="1"/>
    <col min="17" max="16384" width="10.7109375" style="1"/>
  </cols>
  <sheetData>
    <row r="1" spans="2:16" ht="21" x14ac:dyDescent="0.5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ht="24.75" customHeight="1" x14ac:dyDescent="0.5">
      <c r="B2" s="34">
        <v>2019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6" ht="27.75" customHeight="1" thickBot="1" x14ac:dyDescent="0.55000000000000004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6" s="2" customFormat="1" ht="28.5" x14ac:dyDescent="0.65">
      <c r="B4" s="2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36" t="s">
        <v>14</v>
      </c>
    </row>
    <row r="5" spans="2:16" s="2" customFormat="1" ht="75.75" customHeight="1" x14ac:dyDescent="0.65"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4" t="s">
        <v>24</v>
      </c>
      <c r="L5" s="24" t="s">
        <v>25</v>
      </c>
      <c r="M5" s="24" t="s">
        <v>26</v>
      </c>
      <c r="N5" s="37"/>
    </row>
    <row r="6" spans="2:16" s="3" customFormat="1" ht="27.75" thickBot="1" x14ac:dyDescent="0.7">
      <c r="B6" s="25" t="s">
        <v>14</v>
      </c>
      <c r="C6" s="26">
        <f>C7+C14</f>
        <v>4.7968500000000001</v>
      </c>
      <c r="D6" s="26">
        <f t="shared" ref="D6:N6" si="0">D7+D14</f>
        <v>58.727060000000009</v>
      </c>
      <c r="E6" s="26">
        <f t="shared" si="0"/>
        <v>227.00076000000001</v>
      </c>
      <c r="F6" s="26">
        <f t="shared" si="0"/>
        <v>115.01968999999998</v>
      </c>
      <c r="G6" s="26">
        <f t="shared" si="0"/>
        <v>-7.4616400000000009</v>
      </c>
      <c r="H6" s="26">
        <f t="shared" si="0"/>
        <v>140.10320000000002</v>
      </c>
      <c r="I6" s="26">
        <f t="shared" si="0"/>
        <v>3.8937399999999998</v>
      </c>
      <c r="J6" s="26">
        <f t="shared" si="0"/>
        <v>9.8504199999999997</v>
      </c>
      <c r="K6" s="26">
        <f t="shared" si="0"/>
        <v>58.063270000000003</v>
      </c>
      <c r="L6" s="26">
        <f t="shared" si="0"/>
        <v>339.23577</v>
      </c>
      <c r="M6" s="26">
        <f t="shared" si="0"/>
        <v>26.911899999999992</v>
      </c>
      <c r="N6" s="27">
        <f t="shared" si="0"/>
        <v>976.14102000000003</v>
      </c>
    </row>
    <row r="7" spans="2:16" s="3" customFormat="1" ht="33" x14ac:dyDescent="0.65">
      <c r="B7" s="28" t="s">
        <v>27</v>
      </c>
      <c r="C7" s="29">
        <f t="shared" ref="C7:M7" si="1">SUM(C8:C13)</f>
        <v>2.6989200000000002</v>
      </c>
      <c r="D7" s="29">
        <f t="shared" si="1"/>
        <v>0</v>
      </c>
      <c r="E7" s="29">
        <f t="shared" si="1"/>
        <v>12.971549999999999</v>
      </c>
      <c r="F7" s="29">
        <f t="shared" si="1"/>
        <v>2.46645</v>
      </c>
      <c r="G7" s="29">
        <f t="shared" si="1"/>
        <v>-6.5547199999999997</v>
      </c>
      <c r="H7" s="29">
        <f t="shared" si="1"/>
        <v>31.151869999999999</v>
      </c>
      <c r="I7" s="29">
        <f t="shared" si="1"/>
        <v>-4.580999999999999E-2</v>
      </c>
      <c r="J7" s="29">
        <f t="shared" si="1"/>
        <v>5.5825899999999997</v>
      </c>
      <c r="K7" s="29">
        <f t="shared" si="1"/>
        <v>3.8292199999999998</v>
      </c>
      <c r="L7" s="29">
        <f t="shared" si="1"/>
        <v>25.564620000000001</v>
      </c>
      <c r="M7" s="29">
        <f t="shared" si="1"/>
        <v>-1.1998699999999998</v>
      </c>
      <c r="N7" s="30">
        <f>SUM(N8:N13)</f>
        <v>76.464820000000003</v>
      </c>
    </row>
    <row r="8" spans="2:16" s="3" customFormat="1" ht="27" x14ac:dyDescent="0.65">
      <c r="B8" s="8" t="s">
        <v>31</v>
      </c>
      <c r="C8" s="9">
        <v>0</v>
      </c>
      <c r="D8" s="9">
        <v>0</v>
      </c>
      <c r="E8" s="9">
        <v>0</v>
      </c>
      <c r="F8" s="9">
        <v>2.76898</v>
      </c>
      <c r="G8" s="9">
        <v>0</v>
      </c>
      <c r="H8" s="9">
        <v>18.962800000000001</v>
      </c>
      <c r="I8" s="9">
        <v>6.3869999999999996E-2</v>
      </c>
      <c r="J8" s="9">
        <v>1.19496</v>
      </c>
      <c r="K8" s="9">
        <v>0</v>
      </c>
      <c r="L8" s="9">
        <v>11.586220000000001</v>
      </c>
      <c r="M8" s="9">
        <v>0.21593000000000001</v>
      </c>
      <c r="N8" s="10">
        <f t="shared" ref="N8:N13" si="2">SUM(C8:M8)</f>
        <v>34.792760000000001</v>
      </c>
    </row>
    <row r="9" spans="2:16" s="3" customFormat="1" ht="27" x14ac:dyDescent="0.65">
      <c r="B9" s="8" t="s">
        <v>32</v>
      </c>
      <c r="C9" s="9">
        <v>0</v>
      </c>
      <c r="D9" s="9">
        <v>0</v>
      </c>
      <c r="E9" s="9">
        <v>2.4877600000000002</v>
      </c>
      <c r="F9" s="9">
        <v>-0.49059999999999998</v>
      </c>
      <c r="G9" s="9">
        <v>-1.2192000000000001</v>
      </c>
      <c r="H9" s="9">
        <v>5.4536699999999998</v>
      </c>
      <c r="I9" s="9">
        <v>-0.36231999999999998</v>
      </c>
      <c r="J9" s="9">
        <v>4.2024600000000003</v>
      </c>
      <c r="K9" s="9">
        <v>0.26624999999999999</v>
      </c>
      <c r="L9" s="9">
        <v>12.40085</v>
      </c>
      <c r="M9" s="9">
        <v>1.0750999999999999</v>
      </c>
      <c r="N9" s="10">
        <f t="shared" si="2"/>
        <v>23.813969999999998</v>
      </c>
    </row>
    <row r="10" spans="2:16" s="3" customFormat="1" ht="27" x14ac:dyDescent="0.65">
      <c r="B10" s="8" t="s">
        <v>33</v>
      </c>
      <c r="C10" s="9">
        <v>2.6989200000000002</v>
      </c>
      <c r="D10" s="9">
        <v>0</v>
      </c>
      <c r="E10" s="9">
        <v>7.5591999999999997</v>
      </c>
      <c r="F10" s="9">
        <v>0.18806999999999999</v>
      </c>
      <c r="G10" s="9">
        <v>-5.3309199999999999</v>
      </c>
      <c r="H10" s="9">
        <v>2.77203</v>
      </c>
      <c r="I10" s="9">
        <v>0.23266000000000001</v>
      </c>
      <c r="J10" s="9">
        <v>0.13619999999999999</v>
      </c>
      <c r="K10" s="9">
        <v>0</v>
      </c>
      <c r="L10" s="9">
        <v>1.57755</v>
      </c>
      <c r="M10" s="9">
        <v>1.9961500000000001</v>
      </c>
      <c r="N10" s="10">
        <f t="shared" si="2"/>
        <v>11.82986</v>
      </c>
    </row>
    <row r="11" spans="2:16" s="3" customFormat="1" ht="27" x14ac:dyDescent="0.65">
      <c r="B11" s="8" t="s">
        <v>34</v>
      </c>
      <c r="C11" s="9">
        <v>0</v>
      </c>
      <c r="D11" s="9">
        <v>0</v>
      </c>
      <c r="E11" s="9">
        <v>2.7202299999999999</v>
      </c>
      <c r="F11" s="9">
        <v>0</v>
      </c>
      <c r="G11" s="9">
        <v>-4.5999999999999999E-3</v>
      </c>
      <c r="H11" s="9">
        <v>3.60222</v>
      </c>
      <c r="I11" s="9">
        <v>1.9980000000000001E-2</v>
      </c>
      <c r="J11" s="9">
        <v>4.897E-2</v>
      </c>
      <c r="K11" s="9">
        <v>3.56297</v>
      </c>
      <c r="L11" s="9">
        <v>0</v>
      </c>
      <c r="M11" s="9">
        <v>-4.48705</v>
      </c>
      <c r="N11" s="10">
        <f t="shared" si="2"/>
        <v>5.4627200000000009</v>
      </c>
    </row>
    <row r="12" spans="2:16" s="3" customFormat="1" ht="27" x14ac:dyDescent="0.65">
      <c r="B12" s="8" t="s">
        <v>35</v>
      </c>
      <c r="C12" s="9">
        <v>0</v>
      </c>
      <c r="D12" s="9">
        <v>0</v>
      </c>
      <c r="E12" s="9">
        <v>4.9759999999999999E-2</v>
      </c>
      <c r="F12" s="9">
        <v>0</v>
      </c>
      <c r="G12" s="9">
        <v>0</v>
      </c>
      <c r="H12" s="9">
        <v>0.36115000000000003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0">
        <f t="shared" si="2"/>
        <v>0.41091</v>
      </c>
    </row>
    <row r="13" spans="2:16" s="3" customFormat="1" ht="27" x14ac:dyDescent="0.65">
      <c r="B13" s="8" t="s">
        <v>36</v>
      </c>
      <c r="C13" s="9">
        <v>0</v>
      </c>
      <c r="D13" s="9">
        <v>0</v>
      </c>
      <c r="E13" s="9">
        <v>0.15459999999999999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f t="shared" si="2"/>
        <v>0.15459999999999999</v>
      </c>
    </row>
    <row r="14" spans="2:16" s="3" customFormat="1" ht="27" x14ac:dyDescent="0.65">
      <c r="B14" s="31" t="s">
        <v>28</v>
      </c>
      <c r="C14" s="32">
        <f t="shared" ref="C14:M14" si="3">SUM(C15:C31)</f>
        <v>2.0979299999999999</v>
      </c>
      <c r="D14" s="32">
        <f t="shared" si="3"/>
        <v>58.727060000000009</v>
      </c>
      <c r="E14" s="32">
        <f t="shared" si="3"/>
        <v>214.02921000000001</v>
      </c>
      <c r="F14" s="32">
        <f t="shared" si="3"/>
        <v>112.55323999999999</v>
      </c>
      <c r="G14" s="32">
        <f t="shared" si="3"/>
        <v>-0.90692000000000084</v>
      </c>
      <c r="H14" s="32">
        <f t="shared" si="3"/>
        <v>108.95133000000001</v>
      </c>
      <c r="I14" s="32">
        <f t="shared" si="3"/>
        <v>3.9395499999999997</v>
      </c>
      <c r="J14" s="32">
        <f t="shared" si="3"/>
        <v>4.26783</v>
      </c>
      <c r="K14" s="32">
        <f t="shared" si="3"/>
        <v>54.234050000000003</v>
      </c>
      <c r="L14" s="32">
        <f t="shared" si="3"/>
        <v>313.67115000000001</v>
      </c>
      <c r="M14" s="32">
        <f t="shared" si="3"/>
        <v>28.111769999999993</v>
      </c>
      <c r="N14" s="33">
        <f>SUM(N15:N31)</f>
        <v>899.67619999999999</v>
      </c>
    </row>
    <row r="15" spans="2:16" s="3" customFormat="1" ht="27" x14ac:dyDescent="0.65">
      <c r="B15" s="11" t="s">
        <v>37</v>
      </c>
      <c r="C15" s="12">
        <v>-0.18148</v>
      </c>
      <c r="D15" s="12">
        <v>0.47675000000000001</v>
      </c>
      <c r="E15" s="12">
        <v>152.12242000000001</v>
      </c>
      <c r="F15" s="12">
        <v>30.546209999999999</v>
      </c>
      <c r="G15" s="12">
        <v>-1.1539200000000001</v>
      </c>
      <c r="H15" s="12">
        <v>-3.2769499999999998</v>
      </c>
      <c r="I15" s="12">
        <v>0.60392000000000001</v>
      </c>
      <c r="J15" s="12">
        <v>0</v>
      </c>
      <c r="K15" s="12">
        <v>11.93774</v>
      </c>
      <c r="L15" s="12">
        <v>18.748930000000001</v>
      </c>
      <c r="M15" s="12">
        <v>25.710249999999998</v>
      </c>
      <c r="N15" s="13">
        <f t="shared" ref="N15:N30" si="4">SUM(C15:M15)</f>
        <v>235.53386999999998</v>
      </c>
      <c r="P15" s="4"/>
    </row>
    <row r="16" spans="2:16" s="3" customFormat="1" ht="27" x14ac:dyDescent="0.65">
      <c r="B16" s="8" t="s">
        <v>38</v>
      </c>
      <c r="C16" s="14">
        <v>0</v>
      </c>
      <c r="D16" s="14">
        <v>8.1303199999999993</v>
      </c>
      <c r="E16" s="14">
        <v>29.751000000000001</v>
      </c>
      <c r="F16" s="14">
        <v>-13.458019999999999</v>
      </c>
      <c r="G16" s="14">
        <v>1.1763999999999999</v>
      </c>
      <c r="H16" s="14">
        <v>1.17083</v>
      </c>
      <c r="I16" s="14">
        <v>9.0109999999999996E-2</v>
      </c>
      <c r="J16" s="14">
        <v>0</v>
      </c>
      <c r="K16" s="14">
        <v>0.19566</v>
      </c>
      <c r="L16" s="14">
        <v>146.73427000000001</v>
      </c>
      <c r="M16" s="14">
        <v>2.0313500000000002</v>
      </c>
      <c r="N16" s="15">
        <f t="shared" si="4"/>
        <v>175.82192000000001</v>
      </c>
      <c r="P16" s="4"/>
    </row>
    <row r="17" spans="2:16" s="3" customFormat="1" ht="27" x14ac:dyDescent="0.65">
      <c r="B17" s="8" t="s">
        <v>39</v>
      </c>
      <c r="C17" s="14">
        <v>0</v>
      </c>
      <c r="D17" s="14">
        <v>106.12576</v>
      </c>
      <c r="E17" s="14">
        <v>19.970939999999999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5">
        <f t="shared" si="4"/>
        <v>126.0967</v>
      </c>
      <c r="P17" s="4"/>
    </row>
    <row r="18" spans="2:16" s="3" customFormat="1" ht="27" x14ac:dyDescent="0.65">
      <c r="B18" s="8" t="s">
        <v>40</v>
      </c>
      <c r="C18" s="14">
        <v>1.4089700000000001</v>
      </c>
      <c r="D18" s="14">
        <v>0</v>
      </c>
      <c r="E18" s="14">
        <v>31.676079999999999</v>
      </c>
      <c r="F18" s="14">
        <v>0</v>
      </c>
      <c r="G18" s="14">
        <v>1.34E-3</v>
      </c>
      <c r="H18" s="14">
        <v>65.62961</v>
      </c>
      <c r="I18" s="14">
        <v>-4.0591100000000004</v>
      </c>
      <c r="J18" s="14">
        <v>3.8711500000000001</v>
      </c>
      <c r="K18" s="14">
        <v>-4.99627</v>
      </c>
      <c r="L18" s="14">
        <v>11.124140000000001</v>
      </c>
      <c r="M18" s="14">
        <v>3.0708799999999998</v>
      </c>
      <c r="N18" s="15">
        <f t="shared" si="4"/>
        <v>107.72678999999999</v>
      </c>
      <c r="P18" s="4"/>
    </row>
    <row r="19" spans="2:16" s="3" customFormat="1" ht="27" x14ac:dyDescent="0.65">
      <c r="B19" s="8" t="s">
        <v>41</v>
      </c>
      <c r="C19" s="14">
        <v>9.1789999999999997E-2</v>
      </c>
      <c r="D19" s="14">
        <v>-0.33790999999999999</v>
      </c>
      <c r="E19" s="14">
        <v>-11.37073</v>
      </c>
      <c r="F19" s="14">
        <v>57.780859999999997</v>
      </c>
      <c r="G19" s="14">
        <v>0</v>
      </c>
      <c r="H19" s="14">
        <v>20.10793</v>
      </c>
      <c r="I19" s="14">
        <v>2.6747299999999998</v>
      </c>
      <c r="J19" s="14">
        <v>0</v>
      </c>
      <c r="K19" s="14">
        <v>0.71721999999999997</v>
      </c>
      <c r="L19" s="14">
        <v>0</v>
      </c>
      <c r="M19" s="14">
        <v>-0.72353000000000001</v>
      </c>
      <c r="N19" s="15">
        <f t="shared" si="4"/>
        <v>68.940359999999998</v>
      </c>
      <c r="P19" s="4"/>
    </row>
    <row r="20" spans="2:16" s="3" customFormat="1" ht="27" x14ac:dyDescent="0.65">
      <c r="B20" s="8" t="s">
        <v>42</v>
      </c>
      <c r="C20" s="14">
        <v>0</v>
      </c>
      <c r="D20" s="14">
        <v>0</v>
      </c>
      <c r="E20" s="14">
        <v>1.72611</v>
      </c>
      <c r="F20" s="14">
        <v>0</v>
      </c>
      <c r="G20" s="14">
        <v>0.14788999999999999</v>
      </c>
      <c r="H20" s="14">
        <v>2.1659700000000002</v>
      </c>
      <c r="I20" s="14">
        <v>7.9890000000000003E-2</v>
      </c>
      <c r="J20" s="14">
        <v>7.4260000000000007E-2</v>
      </c>
      <c r="K20" s="14">
        <v>0</v>
      </c>
      <c r="L20" s="14">
        <v>27.756740000000001</v>
      </c>
      <c r="M20" s="14">
        <v>1.01061</v>
      </c>
      <c r="N20" s="15">
        <f t="shared" si="4"/>
        <v>32.961469999999998</v>
      </c>
      <c r="P20" s="4"/>
    </row>
    <row r="21" spans="2:16" s="3" customFormat="1" ht="27" x14ac:dyDescent="0.65">
      <c r="B21" s="8" t="s">
        <v>43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32.941940000000002</v>
      </c>
      <c r="L21" s="14">
        <v>0</v>
      </c>
      <c r="M21" s="14">
        <v>-1.8651500000000001</v>
      </c>
      <c r="N21" s="15">
        <f t="shared" si="4"/>
        <v>31.076790000000003</v>
      </c>
      <c r="P21" s="4"/>
    </row>
    <row r="22" spans="2:16" s="3" customFormat="1" ht="27" x14ac:dyDescent="0.65">
      <c r="B22" s="8" t="s">
        <v>44</v>
      </c>
      <c r="C22" s="14">
        <v>0</v>
      </c>
      <c r="D22" s="14">
        <v>0</v>
      </c>
      <c r="E22" s="14">
        <v>2.3772600000000002</v>
      </c>
      <c r="F22" s="14">
        <v>25.06429</v>
      </c>
      <c r="G22" s="14">
        <v>-1.085E-2</v>
      </c>
      <c r="H22" s="14">
        <v>6.0249999999999998E-2</v>
      </c>
      <c r="I22" s="14">
        <v>0</v>
      </c>
      <c r="J22" s="14">
        <v>0</v>
      </c>
      <c r="K22" s="14">
        <v>0</v>
      </c>
      <c r="L22" s="14">
        <v>0.49942999999999999</v>
      </c>
      <c r="M22" s="14">
        <v>0</v>
      </c>
      <c r="N22" s="15">
        <f t="shared" si="4"/>
        <v>27.990379999999998</v>
      </c>
      <c r="P22" s="4"/>
    </row>
    <row r="23" spans="2:16" s="3" customFormat="1" ht="27" x14ac:dyDescent="0.65">
      <c r="B23" s="8" t="s">
        <v>45</v>
      </c>
      <c r="C23" s="14">
        <v>0</v>
      </c>
      <c r="D23" s="14">
        <v>0</v>
      </c>
      <c r="E23" s="14">
        <v>25.822399999999998</v>
      </c>
      <c r="F23" s="14">
        <v>0</v>
      </c>
      <c r="G23" s="14">
        <v>0</v>
      </c>
      <c r="H23" s="14">
        <v>0.51470000000000005</v>
      </c>
      <c r="I23" s="14">
        <v>0</v>
      </c>
      <c r="J23" s="14">
        <v>0</v>
      </c>
      <c r="K23" s="14">
        <v>0</v>
      </c>
      <c r="L23" s="14">
        <v>0</v>
      </c>
      <c r="M23" s="14">
        <v>1.81E-3</v>
      </c>
      <c r="N23" s="15">
        <f t="shared" si="4"/>
        <v>26.338909999999998</v>
      </c>
      <c r="P23" s="4"/>
    </row>
    <row r="24" spans="2:16" s="3" customFormat="1" ht="27" x14ac:dyDescent="0.65">
      <c r="B24" s="8" t="s">
        <v>46</v>
      </c>
      <c r="C24" s="14">
        <v>0</v>
      </c>
      <c r="D24" s="14">
        <v>0</v>
      </c>
      <c r="E24" s="14">
        <v>-2.6825199999999998</v>
      </c>
      <c r="F24" s="14">
        <v>0</v>
      </c>
      <c r="G24" s="14">
        <v>0</v>
      </c>
      <c r="H24" s="14">
        <v>18.600950000000001</v>
      </c>
      <c r="I24" s="14">
        <v>1.16892</v>
      </c>
      <c r="J24" s="14">
        <v>0.14626</v>
      </c>
      <c r="K24" s="14">
        <v>3.5619999999999999E-2</v>
      </c>
      <c r="L24" s="14">
        <v>0</v>
      </c>
      <c r="M24" s="14">
        <v>1.2838000000000001</v>
      </c>
      <c r="N24" s="15">
        <f t="shared" si="4"/>
        <v>18.553030000000003</v>
      </c>
      <c r="P24" s="4"/>
    </row>
    <row r="25" spans="2:16" s="3" customFormat="1" ht="27" x14ac:dyDescent="0.65">
      <c r="B25" s="8" t="s">
        <v>47</v>
      </c>
      <c r="C25" s="14">
        <v>0</v>
      </c>
      <c r="D25" s="14">
        <v>0</v>
      </c>
      <c r="E25" s="14">
        <v>-4.3394700000000004</v>
      </c>
      <c r="F25" s="14">
        <v>0.32801000000000002</v>
      </c>
      <c r="G25" s="14">
        <v>-7.3873100000000003</v>
      </c>
      <c r="H25" s="14">
        <v>14.39343</v>
      </c>
      <c r="I25" s="14">
        <v>0.28965999999999997</v>
      </c>
      <c r="J25" s="14">
        <v>2.7969999999999998E-2</v>
      </c>
      <c r="K25" s="14">
        <v>6.0312900000000003</v>
      </c>
      <c r="L25" s="14">
        <v>0.63783000000000001</v>
      </c>
      <c r="M25" s="14">
        <v>0.67681000000000002</v>
      </c>
      <c r="N25" s="15">
        <f t="shared" si="4"/>
        <v>10.658219999999998</v>
      </c>
      <c r="P25" s="4"/>
    </row>
    <row r="26" spans="2:16" s="3" customFormat="1" ht="27" x14ac:dyDescent="0.65">
      <c r="B26" s="8" t="s">
        <v>48</v>
      </c>
      <c r="C26" s="14">
        <v>0</v>
      </c>
      <c r="D26" s="14">
        <v>0</v>
      </c>
      <c r="E26" s="14">
        <v>0</v>
      </c>
      <c r="F26" s="14">
        <v>5.9046900000000004</v>
      </c>
      <c r="G26" s="14">
        <v>3.91723</v>
      </c>
      <c r="H26" s="14">
        <v>9.5E-4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5">
        <f t="shared" si="4"/>
        <v>9.82287</v>
      </c>
      <c r="P26" s="4"/>
    </row>
    <row r="27" spans="2:16" s="3" customFormat="1" ht="27" x14ac:dyDescent="0.65">
      <c r="B27" s="8" t="s">
        <v>49</v>
      </c>
      <c r="C27" s="14">
        <v>0</v>
      </c>
      <c r="D27" s="14">
        <v>0</v>
      </c>
      <c r="E27" s="14">
        <v>0.21382999999999999</v>
      </c>
      <c r="F27" s="14">
        <v>0</v>
      </c>
      <c r="G27" s="14">
        <v>0.18858</v>
      </c>
      <c r="H27" s="14">
        <v>1.51441</v>
      </c>
      <c r="I27" s="14">
        <v>2.6248200000000002</v>
      </c>
      <c r="J27" s="14">
        <v>0.14052999999999999</v>
      </c>
      <c r="K27" s="14">
        <v>0</v>
      </c>
      <c r="L27" s="14">
        <v>0</v>
      </c>
      <c r="M27" s="14">
        <v>0</v>
      </c>
      <c r="N27" s="15">
        <f t="shared" si="4"/>
        <v>4.6821700000000002</v>
      </c>
      <c r="P27" s="4"/>
    </row>
    <row r="28" spans="2:16" s="3" customFormat="1" ht="27" x14ac:dyDescent="0.65">
      <c r="B28" s="8" t="s">
        <v>50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0.53524000000000005</v>
      </c>
      <c r="L28" s="14">
        <v>0</v>
      </c>
      <c r="M28" s="14">
        <v>-8.2299999999999995E-3</v>
      </c>
      <c r="N28" s="15">
        <f t="shared" si="4"/>
        <v>0.52701000000000009</v>
      </c>
      <c r="P28" s="4"/>
    </row>
    <row r="29" spans="2:16" s="3" customFormat="1" ht="27" x14ac:dyDescent="0.65">
      <c r="B29" s="8" t="s">
        <v>51</v>
      </c>
      <c r="C29" s="14">
        <v>0</v>
      </c>
      <c r="D29" s="14">
        <v>-26.152370000000001</v>
      </c>
      <c r="E29" s="14">
        <v>5.16E-2</v>
      </c>
      <c r="F29" s="14">
        <v>0</v>
      </c>
      <c r="G29" s="14">
        <v>0</v>
      </c>
      <c r="H29" s="14">
        <v>0</v>
      </c>
      <c r="I29" s="14">
        <v>-0.64756000000000002</v>
      </c>
      <c r="J29" s="14">
        <v>0</v>
      </c>
      <c r="K29" s="14">
        <v>0</v>
      </c>
      <c r="L29" s="14">
        <v>0</v>
      </c>
      <c r="M29" s="14">
        <v>0</v>
      </c>
      <c r="N29" s="15">
        <f t="shared" si="4"/>
        <v>-26.748329999999999</v>
      </c>
      <c r="P29" s="4"/>
    </row>
    <row r="30" spans="2:16" s="3" customFormat="1" ht="27" x14ac:dyDescent="0.65">
      <c r="B30" s="8" t="s">
        <v>52</v>
      </c>
      <c r="C30" s="14">
        <v>0.20163</v>
      </c>
      <c r="D30" s="14">
        <v>0</v>
      </c>
      <c r="E30" s="14">
        <v>-31.271439999999998</v>
      </c>
      <c r="F30" s="14">
        <v>0</v>
      </c>
      <c r="G30" s="14">
        <v>0</v>
      </c>
      <c r="H30" s="14">
        <v>-22.370229999999999</v>
      </c>
      <c r="I30" s="14">
        <v>0</v>
      </c>
      <c r="J30" s="14">
        <v>0</v>
      </c>
      <c r="K30" s="14">
        <v>0.15196000000000001</v>
      </c>
      <c r="L30" s="14">
        <v>-0.10729</v>
      </c>
      <c r="M30" s="14">
        <v>-0.18084</v>
      </c>
      <c r="N30" s="15">
        <f t="shared" si="4"/>
        <v>-53.576209999999996</v>
      </c>
      <c r="P30" s="4"/>
    </row>
    <row r="31" spans="2:16" s="3" customFormat="1" ht="27.75" thickBot="1" x14ac:dyDescent="0.7">
      <c r="B31" s="16" t="s">
        <v>53</v>
      </c>
      <c r="C31" s="17">
        <v>0.57701999999999998</v>
      </c>
      <c r="D31" s="17">
        <v>-29.51549</v>
      </c>
      <c r="E31" s="17">
        <v>-1.8270000000000002E-2</v>
      </c>
      <c r="F31" s="17">
        <v>6.3872</v>
      </c>
      <c r="G31" s="17">
        <v>2.2137199999999999</v>
      </c>
      <c r="H31" s="17">
        <v>10.43948</v>
      </c>
      <c r="I31" s="17">
        <v>1.1141700000000001</v>
      </c>
      <c r="J31" s="17">
        <v>7.6600000000000001E-3</v>
      </c>
      <c r="K31" s="17">
        <v>6.6836500000000001</v>
      </c>
      <c r="L31" s="17">
        <v>108.2771</v>
      </c>
      <c r="M31" s="17">
        <v>-2.8959899999999998</v>
      </c>
      <c r="N31" s="18">
        <f t="shared" ref="N31" si="5">SUM(C31:M31)</f>
        <v>103.27025</v>
      </c>
      <c r="P31" s="4"/>
    </row>
    <row r="32" spans="2:16" ht="12" customHeight="1" x14ac:dyDescent="0.5">
      <c r="B32" s="19"/>
      <c r="C32" s="19"/>
      <c r="D32" s="19"/>
      <c r="E32" s="19"/>
      <c r="F32" s="20"/>
      <c r="G32" s="20"/>
      <c r="H32" s="20"/>
      <c r="I32" s="20"/>
      <c r="J32" s="20"/>
      <c r="K32" s="20"/>
      <c r="L32" s="20"/>
      <c r="M32" s="20"/>
      <c r="N32" s="20"/>
    </row>
    <row r="33" spans="2:15" ht="16.5" customHeight="1" x14ac:dyDescent="0.5">
      <c r="B33" s="19" t="s">
        <v>30</v>
      </c>
      <c r="C33" s="19"/>
      <c r="D33" s="19"/>
      <c r="E33" s="19"/>
      <c r="F33" s="20"/>
      <c r="G33" s="20"/>
      <c r="H33" s="20"/>
      <c r="I33" s="20"/>
      <c r="J33" s="20"/>
      <c r="K33" s="20"/>
      <c r="L33" s="20"/>
      <c r="M33" s="20"/>
      <c r="N33" s="20"/>
    </row>
    <row r="34" spans="2:15" x14ac:dyDescent="0.5">
      <c r="B34" s="19" t="s">
        <v>29</v>
      </c>
      <c r="C34" s="19"/>
      <c r="D34" s="19"/>
      <c r="E34" s="19"/>
      <c r="F34" s="20"/>
      <c r="G34" s="20"/>
      <c r="H34" s="20"/>
      <c r="I34" s="20"/>
      <c r="J34" s="20"/>
      <c r="K34" s="20"/>
      <c r="L34" s="20"/>
      <c r="M34" s="20"/>
      <c r="N34" s="20"/>
    </row>
    <row r="36" spans="2:15" ht="33" x14ac:dyDescent="0.7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2:15" ht="33" x14ac:dyDescent="0.7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</row>
    <row r="38" spans="2:15" ht="33" x14ac:dyDescent="0.7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2:15" ht="33" x14ac:dyDescent="0.7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2:15" ht="33" x14ac:dyDescent="0.7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2:15" ht="33" x14ac:dyDescent="0.7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2:15" ht="33" x14ac:dyDescent="0.7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2:15" ht="33" x14ac:dyDescent="0.7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2:15" ht="33" x14ac:dyDescent="0.7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2:15" ht="33" x14ac:dyDescent="0.7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2:15" ht="33" x14ac:dyDescent="0.7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2:15" ht="33" x14ac:dyDescent="0.7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2:15" ht="33" x14ac:dyDescent="0.7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3:15" ht="33" x14ac:dyDescent="0.7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3:15" ht="33" x14ac:dyDescent="0.7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3:15" ht="33" x14ac:dyDescent="0.7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3:15" ht="33" x14ac:dyDescent="0.7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3:15" ht="33" x14ac:dyDescent="0.7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3:15" ht="33" x14ac:dyDescent="0.7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3:15" ht="33" x14ac:dyDescent="0.7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3:15" ht="33" x14ac:dyDescent="0.7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</row>
    <row r="57" spans="3:15" ht="33" x14ac:dyDescent="0.7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</row>
    <row r="58" spans="3:15" ht="33" x14ac:dyDescent="0.7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</row>
    <row r="59" spans="3:15" ht="33" x14ac:dyDescent="0.7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</row>
    <row r="60" spans="3:15" ht="33" x14ac:dyDescent="0.7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</row>
    <row r="61" spans="3:15" ht="33" x14ac:dyDescent="0.7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</row>
    <row r="62" spans="3:15" x14ac:dyDescent="0.5">
      <c r="C62" s="6"/>
    </row>
  </sheetData>
  <sortState xmlns:xlrd2="http://schemas.microsoft.com/office/spreadsheetml/2017/richdata2" ref="B15:N30">
    <sortCondition descending="1" ref="N15:N30"/>
  </sortState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landscape" r:id="rId1"/>
  <ignoredErrors>
    <ignoredError sqref="N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País_Sector_2019</vt:lpstr>
      <vt:lpstr>País_Sector_2019!Área_de_impresión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dcterms:created xsi:type="dcterms:W3CDTF">2021-06-18T17:12:48Z</dcterms:created>
  <dcterms:modified xsi:type="dcterms:W3CDTF">2026-07-08T00:46:49Z</dcterms:modified>
</cp:coreProperties>
</file>