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ylogi\PREINTER\Balanza de Pagos\Inversión Extranjera Directa IED\"/>
    </mc:Choice>
  </mc:AlternateContent>
  <xr:revisionPtr revIDLastSave="0" documentId="13_ncr:1_{8047DEED-124A-4D88-8917-72B65844F4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ís_Sector_201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País_Sector_2018!$B$14:$N$31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País_Sector_2018!$A$1:$O$34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1" i="1" l="1"/>
  <c r="N27" i="1" l="1"/>
  <c r="N29" i="1" l="1"/>
  <c r="N23" i="1" l="1"/>
  <c r="N25" i="1" l="1"/>
  <c r="N24" i="1" l="1"/>
  <c r="N26" i="1" l="1"/>
  <c r="N22" i="1" l="1"/>
  <c r="N21" i="1" l="1"/>
  <c r="N18" i="1"/>
  <c r="N19" i="1" l="1"/>
  <c r="N20" i="1" l="1"/>
  <c r="N28" i="1" l="1"/>
  <c r="N30" i="1" l="1"/>
  <c r="N17" i="1" l="1"/>
  <c r="N16" i="1" l="1"/>
  <c r="F7" i="1"/>
  <c r="G7" i="1"/>
  <c r="H7" i="1"/>
  <c r="I7" i="1"/>
  <c r="J7" i="1"/>
  <c r="K7" i="1"/>
  <c r="L7" i="1"/>
  <c r="M7" i="1"/>
  <c r="N8" i="1"/>
  <c r="C7" i="1"/>
  <c r="N10" i="1"/>
  <c r="N11" i="1"/>
  <c r="N13" i="1"/>
  <c r="E7" i="1"/>
  <c r="N12" i="1"/>
  <c r="C14" i="1"/>
  <c r="D14" i="1"/>
  <c r="E14" i="1"/>
  <c r="F14" i="1"/>
  <c r="G14" i="1"/>
  <c r="H14" i="1"/>
  <c r="I14" i="1"/>
  <c r="J14" i="1"/>
  <c r="E6" i="1" l="1"/>
  <c r="C6" i="1"/>
  <c r="M14" i="1"/>
  <c r="M6" i="1" s="1"/>
  <c r="L14" i="1"/>
  <c r="L6" i="1" s="1"/>
  <c r="K14" i="1"/>
  <c r="K6" i="1" s="1"/>
  <c r="D7" i="1"/>
  <c r="D6" i="1" s="1"/>
  <c r="J6" i="1"/>
  <c r="I6" i="1"/>
  <c r="H6" i="1"/>
  <c r="G6" i="1"/>
  <c r="F6" i="1"/>
  <c r="N9" i="1"/>
  <c r="N7" i="1" s="1"/>
  <c r="N15" i="1"/>
  <c r="N14" i="1" s="1"/>
  <c r="N6" i="1" l="1"/>
</calcChain>
</file>

<file path=xl/sharedStrings.xml><?xml version="1.0" encoding="utf-8"?>
<sst xmlns="http://schemas.openxmlformats.org/spreadsheetml/2006/main" count="55" uniqueCount="54">
  <si>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</si>
  <si>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</si>
  <si>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</si>
  <si>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</si>
  <si>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</si>
  <si>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</si>
  <si>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</si>
  <si>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</si>
  <si>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</si>
  <si>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</si>
  <si>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</si>
  <si>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</si>
  <si>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</si>
  <si>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</si>
  <si>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</si>
  <si>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</si>
  <si>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</si>
  <si>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</si>
  <si>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</si>
  <si>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</si>
  <si>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</si>
  <si>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</si>
  <si>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</si>
  <si>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</si>
  <si>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</si>
  <si>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</si>
  <si>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</si>
  <si>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</si>
  <si>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</si>
  <si>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</si>
  <si>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Nota: Las cifras pueden variar como resultado de aproximarlas a millones.</t>
  </si>
  <si>
    <t>Otros países</t>
  </si>
  <si>
    <t>Panamá</t>
  </si>
  <si>
    <t>Honduras</t>
  </si>
  <si>
    <t>Costa Rica</t>
  </si>
  <si>
    <t>El Salvador</t>
  </si>
  <si>
    <t>Nicaragua</t>
  </si>
  <si>
    <t>República Dominicana</t>
  </si>
  <si>
    <t>Estados Unidos de América</t>
  </si>
  <si>
    <t>Colombia</t>
  </si>
  <si>
    <t>México</t>
  </si>
  <si>
    <t>Suiza</t>
  </si>
  <si>
    <t>Corea del Sur</t>
  </si>
  <si>
    <t>Perú</t>
  </si>
  <si>
    <t>España</t>
  </si>
  <si>
    <t>Alemania</t>
  </si>
  <si>
    <t>Luxemburgo</t>
  </si>
  <si>
    <t>Israel</t>
  </si>
  <si>
    <t>Italia</t>
  </si>
  <si>
    <t>Países Bajos</t>
  </si>
  <si>
    <t>Suecia</t>
  </si>
  <si>
    <t>Inglaterra</t>
  </si>
  <si>
    <t>Canadá</t>
  </si>
  <si>
    <t>Rusia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</si>
</sst>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lus Jakarta Sans"/>
    </font>
    <font>
      <sz val="12"/>
      <color theme="1"/>
      <name val="Plus Jakarta Sans"/>
    </font>
    <font>
      <sz val="16"/>
      <color theme="1"/>
      <name val="Plus Jakarta Sans"/>
    </font>
    <font>
      <sz val="14"/>
      <color theme="1"/>
      <name val="Plus Jakarta Sans"/>
    </font>
    <font>
      <sz val="18"/>
      <color theme="1"/>
      <name val="Plus Jakarta Sans"/>
    </font>
    <font>
      <b/>
      <sz val="12"/>
      <color theme="0"/>
      <name val="Franklin Gothic Medium"/>
      <family val="2"/>
    </font>
    <font>
      <b/>
      <sz val="16"/>
      <color rgb="FF00325B"/>
      <name val="Franklin Gothic Medium"/>
      <family val="2"/>
    </font>
    <font>
      <sz val="12"/>
      <color rgb="FF00325B"/>
      <name val="Franklin Gothic Medium"/>
      <family val="2"/>
    </font>
    <font>
      <b/>
      <sz val="12"/>
      <color rgb="FF00325B"/>
      <name val="Franklin Gothic Medium"/>
      <family val="2"/>
    </font>
    <font>
      <sz val="12"/>
      <color rgb="FF00325B"/>
      <name val="Franklin Gothic Book"/>
      <family val="2"/>
    </font>
    <font>
      <sz val="12"/>
      <color rgb="FF00325B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0" fontId="3" fillId="0" borderId="0" xfId="2" applyFont="1"/>
    <xf numFmtId="43" fontId="3" fillId="0" borderId="0" xfId="1" applyFont="1"/>
    <xf numFmtId="43" fontId="6" fillId="0" borderId="0" xfId="1" applyFont="1"/>
    <xf numFmtId="0" fontId="11" fillId="0" borderId="10" xfId="0" applyFont="1" applyFill="1" applyBorder="1"/>
    <xf numFmtId="166" fontId="11" fillId="0" borderId="3" xfId="1" applyNumberFormat="1" applyFont="1" applyFill="1" applyBorder="1"/>
    <xf numFmtId="166" fontId="11" fillId="0" borderId="11" xfId="1" applyNumberFormat="1" applyFont="1" applyFill="1" applyBorder="1"/>
    <xf numFmtId="0" fontId="11" fillId="0" borderId="19" xfId="0" applyFont="1" applyFill="1" applyBorder="1"/>
    <xf numFmtId="166" fontId="11" fillId="0" borderId="20" xfId="1" applyNumberFormat="1" applyFont="1" applyFill="1" applyBorder="1" applyAlignment="1">
      <alignment horizontal="right" vertical="center"/>
    </xf>
    <xf numFmtId="166" fontId="11" fillId="0" borderId="21" xfId="1" applyNumberFormat="1" applyFont="1" applyFill="1" applyBorder="1" applyAlignment="1">
      <alignment horizontal="right" vertical="center"/>
    </xf>
    <xf numFmtId="166" fontId="11" fillId="0" borderId="3" xfId="1" applyNumberFormat="1" applyFont="1" applyFill="1" applyBorder="1" applyAlignment="1">
      <alignment horizontal="right" vertical="center"/>
    </xf>
    <xf numFmtId="166" fontId="11" fillId="0" borderId="11" xfId="1" applyNumberFormat="1" applyFont="1" applyFill="1" applyBorder="1" applyAlignment="1">
      <alignment horizontal="right" vertical="center"/>
    </xf>
    <xf numFmtId="0" fontId="11" fillId="0" borderId="12" xfId="0" applyFont="1" applyFill="1" applyBorder="1"/>
    <xf numFmtId="166" fontId="11" fillId="0" borderId="4" xfId="1" applyNumberFormat="1" applyFont="1" applyFill="1" applyBorder="1" applyAlignment="1">
      <alignment horizontal="right" vertical="center"/>
    </xf>
    <xf numFmtId="166" fontId="11" fillId="0" borderId="9" xfId="1" applyNumberFormat="1" applyFont="1" applyFill="1" applyBorder="1" applyAlignment="1">
      <alignment horizontal="right" vertical="center"/>
    </xf>
    <xf numFmtId="0" fontId="11" fillId="0" borderId="0" xfId="2" applyFont="1"/>
    <xf numFmtId="0" fontId="12" fillId="0" borderId="0" xfId="2" applyFont="1"/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7" fillId="2" borderId="13" xfId="1" applyNumberFormat="1" applyFont="1" applyFill="1" applyBorder="1" applyAlignment="1">
      <alignment horizontal="center" vertical="center" wrapText="1"/>
    </xf>
    <xf numFmtId="165" fontId="7" fillId="2" borderId="14" xfId="1" applyNumberFormat="1" applyFont="1" applyFill="1" applyBorder="1" applyAlignment="1">
      <alignment horizontal="right" vertical="center" wrapText="1"/>
    </xf>
    <xf numFmtId="165" fontId="7" fillId="2" borderId="15" xfId="1" applyNumberFormat="1" applyFont="1" applyFill="1" applyBorder="1" applyAlignment="1">
      <alignment horizontal="right" vertical="center" wrapText="1"/>
    </xf>
    <xf numFmtId="164" fontId="10" fillId="3" borderId="5" xfId="0" applyNumberFormat="1" applyFont="1" applyFill="1" applyBorder="1" applyAlignment="1">
      <alignment horizontal="left" vertical="center" wrapText="1"/>
    </xf>
    <xf numFmtId="165" fontId="10" fillId="3" borderId="1" xfId="1" applyNumberFormat="1" applyFont="1" applyFill="1" applyBorder="1" applyAlignment="1">
      <alignment horizontal="right" vertical="center" wrapText="1"/>
    </xf>
    <xf numFmtId="165" fontId="10" fillId="3" borderId="2" xfId="1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left" vertical="center" wrapText="1"/>
    </xf>
    <xf numFmtId="165" fontId="10" fillId="3" borderId="7" xfId="1" applyNumberFormat="1" applyFont="1" applyFill="1" applyBorder="1" applyAlignment="1">
      <alignment horizontal="right" vertical="center" wrapText="1"/>
    </xf>
    <xf numFmtId="165" fontId="10" fillId="3" borderId="8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4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D9E1F2"/>
      <color rgb="FF00457F"/>
      <color rgb="FF00325B"/>
      <color rgb="FF003830"/>
      <color rgb="FF213830"/>
      <color rgb="FFE3D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aleta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P62"/>
  <sheetViews>
    <sheetView showGridLines="0" tabSelected="1" zoomScale="70" zoomScaleNormal="70" zoomScaleSheetLayoutView="70" workbookViewId="0">
      <selection activeCell="B1" sqref="B1:N1"/>
    </sheetView>
  </sheetViews>
  <sheetFormatPr baseColWidth="10" defaultColWidth="10.7109375" defaultRowHeight="21.75" x14ac:dyDescent="0.5"/>
  <cols>
    <col min="1" max="1" width="2.7109375" style="1" customWidth="1"/>
    <col min="2" max="2" width="31.7109375" style="5" customWidth="1"/>
    <col min="3" max="4" width="19" style="5" customWidth="1"/>
    <col min="5" max="5" width="20.28515625" style="5" customWidth="1"/>
    <col min="6" max="8" width="19" style="5" customWidth="1"/>
    <col min="9" max="9" width="21.85546875" style="5" customWidth="1"/>
    <col min="10" max="10" width="19" style="5" customWidth="1"/>
    <col min="11" max="11" width="20.28515625" style="5" customWidth="1"/>
    <col min="12" max="13" width="19" style="5" customWidth="1"/>
    <col min="14" max="14" width="14.5703125" style="5" customWidth="1"/>
    <col min="15" max="15" width="3.28515625" style="1" customWidth="1"/>
    <col min="16" max="16" width="14.28515625" style="1" bestFit="1" customWidth="1"/>
    <col min="17" max="16384" width="10.7109375" style="1"/>
  </cols>
  <sheetData>
    <row r="1" spans="2:16" ht="21" x14ac:dyDescent="0.5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24.75" customHeight="1" x14ac:dyDescent="0.5">
      <c r="B2" s="34">
        <v>2018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6" ht="27.75" customHeight="1" thickBot="1" x14ac:dyDescent="0.55000000000000004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6" s="2" customFormat="1" ht="28.5" x14ac:dyDescent="0.65"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36" t="s">
        <v>14</v>
      </c>
    </row>
    <row r="5" spans="2:16" s="2" customFormat="1" ht="75.75" customHeight="1" x14ac:dyDescent="0.65"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24</v>
      </c>
      <c r="L5" s="24" t="s">
        <v>25</v>
      </c>
      <c r="M5" s="24" t="s">
        <v>26</v>
      </c>
      <c r="N5" s="37"/>
    </row>
    <row r="6" spans="2:16" s="3" customFormat="1" ht="27.75" thickBot="1" x14ac:dyDescent="0.7">
      <c r="B6" s="25" t="s">
        <v>14</v>
      </c>
      <c r="C6" s="26">
        <f>C7+C14</f>
        <v>13.83933</v>
      </c>
      <c r="D6" s="26">
        <f t="shared" ref="D6:N6" si="0">D7+D14</f>
        <v>-112.07144000000001</v>
      </c>
      <c r="E6" s="26">
        <f t="shared" si="0"/>
        <v>273.60327000000001</v>
      </c>
      <c r="F6" s="26">
        <f t="shared" si="0"/>
        <v>113.18137000000003</v>
      </c>
      <c r="G6" s="26">
        <f t="shared" si="0"/>
        <v>14.28219</v>
      </c>
      <c r="H6" s="26">
        <f t="shared" si="0"/>
        <v>222.20272999999997</v>
      </c>
      <c r="I6" s="26">
        <f t="shared" si="0"/>
        <v>25.983879999999999</v>
      </c>
      <c r="J6" s="26">
        <f t="shared" si="0"/>
        <v>4.9677800000000012</v>
      </c>
      <c r="K6" s="26">
        <f t="shared" si="0"/>
        <v>31.282229999999998</v>
      </c>
      <c r="L6" s="26">
        <f t="shared" si="0"/>
        <v>301.58595999999994</v>
      </c>
      <c r="M6" s="26">
        <f t="shared" si="0"/>
        <v>91.794639999999987</v>
      </c>
      <c r="N6" s="27">
        <f t="shared" si="0"/>
        <v>980.65193999999974</v>
      </c>
    </row>
    <row r="7" spans="2:16" s="3" customFormat="1" ht="33" x14ac:dyDescent="0.65">
      <c r="B7" s="28" t="s">
        <v>27</v>
      </c>
      <c r="C7" s="29">
        <f t="shared" ref="C7:M7" si="1">SUM(C8:C13)</f>
        <v>0.53932999999999998</v>
      </c>
      <c r="D7" s="29">
        <f t="shared" si="1"/>
        <v>0</v>
      </c>
      <c r="E7" s="29">
        <f t="shared" si="1"/>
        <v>35.968789999999998</v>
      </c>
      <c r="F7" s="29">
        <f t="shared" si="1"/>
        <v>4.7592699999999999</v>
      </c>
      <c r="G7" s="29">
        <f t="shared" si="1"/>
        <v>0.60519000000000034</v>
      </c>
      <c r="H7" s="29">
        <f t="shared" si="1"/>
        <v>61.624780000000001</v>
      </c>
      <c r="I7" s="29">
        <f t="shared" si="1"/>
        <v>4.1544600000000003</v>
      </c>
      <c r="J7" s="29">
        <f t="shared" si="1"/>
        <v>-2.5685199999999999</v>
      </c>
      <c r="K7" s="29">
        <f t="shared" si="1"/>
        <v>2.5157799999999999</v>
      </c>
      <c r="L7" s="29">
        <f t="shared" si="1"/>
        <v>22.51192</v>
      </c>
      <c r="M7" s="29">
        <f t="shared" si="1"/>
        <v>16.00582</v>
      </c>
      <c r="N7" s="30">
        <f>SUM(N8:N13)</f>
        <v>146.11682000000002</v>
      </c>
    </row>
    <row r="8" spans="2:16" s="3" customFormat="1" ht="27" x14ac:dyDescent="0.65">
      <c r="B8" s="8" t="s">
        <v>32</v>
      </c>
      <c r="C8" s="9">
        <v>0.46644000000000002</v>
      </c>
      <c r="D8" s="9">
        <v>0</v>
      </c>
      <c r="E8" s="9">
        <v>23.946529999999999</v>
      </c>
      <c r="F8" s="9">
        <v>1.0270699999999999</v>
      </c>
      <c r="G8" s="9">
        <v>1.3833</v>
      </c>
      <c r="H8" s="9">
        <v>12.852130000000001</v>
      </c>
      <c r="I8" s="9">
        <v>1.4063000000000001</v>
      </c>
      <c r="J8" s="9">
        <v>0.76126000000000005</v>
      </c>
      <c r="K8" s="9">
        <v>-0.74614000000000003</v>
      </c>
      <c r="L8" s="9">
        <v>9.8935999999999993</v>
      </c>
      <c r="M8" s="9">
        <v>1.24187</v>
      </c>
      <c r="N8" s="10">
        <f t="shared" ref="N8:N13" si="2">SUM(C8:M8)</f>
        <v>52.23236</v>
      </c>
    </row>
    <row r="9" spans="2:16" s="3" customFormat="1" ht="27" x14ac:dyDescent="0.65">
      <c r="B9" s="8" t="s">
        <v>33</v>
      </c>
      <c r="C9" s="9">
        <v>0</v>
      </c>
      <c r="D9" s="9">
        <v>0</v>
      </c>
      <c r="E9" s="9">
        <v>0</v>
      </c>
      <c r="F9" s="9">
        <v>4.5859999999999998E-2</v>
      </c>
      <c r="G9" s="9">
        <v>0</v>
      </c>
      <c r="H9" s="9">
        <v>25.736450000000001</v>
      </c>
      <c r="I9" s="9">
        <v>0.79357</v>
      </c>
      <c r="J9" s="9">
        <v>-4.5547399999999998</v>
      </c>
      <c r="K9" s="9">
        <v>0</v>
      </c>
      <c r="L9" s="9">
        <v>10.94957</v>
      </c>
      <c r="M9" s="9">
        <v>0.82791000000000003</v>
      </c>
      <c r="N9" s="10">
        <f t="shared" si="2"/>
        <v>33.798620000000007</v>
      </c>
    </row>
    <row r="10" spans="2:16" s="3" customFormat="1" ht="27" x14ac:dyDescent="0.65">
      <c r="B10" s="8" t="s">
        <v>34</v>
      </c>
      <c r="C10" s="9">
        <v>0</v>
      </c>
      <c r="D10" s="9">
        <v>0</v>
      </c>
      <c r="E10" s="9">
        <v>1.81812</v>
      </c>
      <c r="F10" s="9">
        <v>0</v>
      </c>
      <c r="G10" s="9">
        <v>0.79061000000000003</v>
      </c>
      <c r="H10" s="9">
        <v>13.49845</v>
      </c>
      <c r="I10" s="9">
        <v>0.74746000000000001</v>
      </c>
      <c r="J10" s="9">
        <v>0.79052999999999995</v>
      </c>
      <c r="K10" s="9">
        <v>3.2619199999999999</v>
      </c>
      <c r="L10" s="9">
        <v>0</v>
      </c>
      <c r="M10" s="9">
        <v>8.3781300000000005</v>
      </c>
      <c r="N10" s="10">
        <f t="shared" si="2"/>
        <v>29.285220000000002</v>
      </c>
    </row>
    <row r="11" spans="2:16" s="3" customFormat="1" ht="27" x14ac:dyDescent="0.65">
      <c r="B11" s="8" t="s">
        <v>35</v>
      </c>
      <c r="C11" s="9">
        <v>7.2889999999999996E-2</v>
      </c>
      <c r="D11" s="9">
        <v>0</v>
      </c>
      <c r="E11" s="9">
        <v>8.0443499999999997</v>
      </c>
      <c r="F11" s="9">
        <v>3.68634</v>
      </c>
      <c r="G11" s="9">
        <v>-1.5687199999999999</v>
      </c>
      <c r="H11" s="9">
        <v>9.3789499999999997</v>
      </c>
      <c r="I11" s="9">
        <v>1.20713</v>
      </c>
      <c r="J11" s="9">
        <v>0.43442999999999998</v>
      </c>
      <c r="K11" s="9">
        <v>0</v>
      </c>
      <c r="L11" s="9">
        <v>1.66875</v>
      </c>
      <c r="M11" s="9">
        <v>5.0074500000000004</v>
      </c>
      <c r="N11" s="10">
        <f t="shared" si="2"/>
        <v>27.931569999999994</v>
      </c>
    </row>
    <row r="12" spans="2:16" s="3" customFormat="1" ht="27" x14ac:dyDescent="0.65">
      <c r="B12" s="8" t="s">
        <v>36</v>
      </c>
      <c r="C12" s="9">
        <v>0</v>
      </c>
      <c r="D12" s="9">
        <v>0</v>
      </c>
      <c r="E12" s="9">
        <v>0.82789999999999997</v>
      </c>
      <c r="F12" s="9">
        <v>0</v>
      </c>
      <c r="G12" s="9">
        <v>0</v>
      </c>
      <c r="H12" s="9">
        <v>0.79056999999999999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2"/>
        <v>1.6184699999999999</v>
      </c>
    </row>
    <row r="13" spans="2:16" s="3" customFormat="1" ht="27" x14ac:dyDescent="0.65">
      <c r="B13" s="8" t="s">
        <v>37</v>
      </c>
      <c r="C13" s="9">
        <v>0</v>
      </c>
      <c r="D13" s="9">
        <v>0</v>
      </c>
      <c r="E13" s="9">
        <v>1.33189</v>
      </c>
      <c r="F13" s="9">
        <v>0</v>
      </c>
      <c r="G13" s="9">
        <v>0</v>
      </c>
      <c r="H13" s="9">
        <v>-0.63177000000000005</v>
      </c>
      <c r="I13" s="9">
        <v>0</v>
      </c>
      <c r="J13" s="9">
        <v>0</v>
      </c>
      <c r="K13" s="9">
        <v>0</v>
      </c>
      <c r="L13" s="9">
        <v>0</v>
      </c>
      <c r="M13" s="9">
        <v>0.55045999999999995</v>
      </c>
      <c r="N13" s="10">
        <f t="shared" si="2"/>
        <v>1.2505799999999998</v>
      </c>
    </row>
    <row r="14" spans="2:16" s="3" customFormat="1" ht="27" x14ac:dyDescent="0.65">
      <c r="B14" s="31" t="s">
        <v>28</v>
      </c>
      <c r="C14" s="32">
        <f t="shared" ref="C14:M14" si="3">SUM(C15:C31)</f>
        <v>13.3</v>
      </c>
      <c r="D14" s="32">
        <f t="shared" si="3"/>
        <v>-112.07144000000001</v>
      </c>
      <c r="E14" s="32">
        <f t="shared" si="3"/>
        <v>237.63448</v>
      </c>
      <c r="F14" s="32">
        <f t="shared" si="3"/>
        <v>108.42210000000003</v>
      </c>
      <c r="G14" s="32">
        <f t="shared" si="3"/>
        <v>13.677</v>
      </c>
      <c r="H14" s="32">
        <f t="shared" si="3"/>
        <v>160.57794999999999</v>
      </c>
      <c r="I14" s="32">
        <f t="shared" si="3"/>
        <v>21.829419999999999</v>
      </c>
      <c r="J14" s="32">
        <f t="shared" si="3"/>
        <v>7.5363000000000007</v>
      </c>
      <c r="K14" s="32">
        <f t="shared" si="3"/>
        <v>28.766449999999999</v>
      </c>
      <c r="L14" s="32">
        <f t="shared" si="3"/>
        <v>279.07403999999997</v>
      </c>
      <c r="M14" s="32">
        <f t="shared" si="3"/>
        <v>75.788819999999987</v>
      </c>
      <c r="N14" s="33">
        <f>SUM(N15:N31)</f>
        <v>834.53511999999978</v>
      </c>
    </row>
    <row r="15" spans="2:16" s="3" customFormat="1" ht="27" x14ac:dyDescent="0.65">
      <c r="B15" s="11" t="s">
        <v>38</v>
      </c>
      <c r="C15" s="12">
        <v>8.0022400000000005</v>
      </c>
      <c r="D15" s="12">
        <v>0.12368999999999999</v>
      </c>
      <c r="E15" s="12">
        <v>67.578569999999999</v>
      </c>
      <c r="F15" s="12">
        <v>66.749390000000005</v>
      </c>
      <c r="G15" s="12">
        <v>2.4440300000000001</v>
      </c>
      <c r="H15" s="12">
        <v>78.04101</v>
      </c>
      <c r="I15" s="12">
        <v>4.2812700000000001</v>
      </c>
      <c r="J15" s="12">
        <v>0</v>
      </c>
      <c r="K15" s="12">
        <v>21.794789999999999</v>
      </c>
      <c r="L15" s="12">
        <v>19.622869999999999</v>
      </c>
      <c r="M15" s="12">
        <v>23.392679999999999</v>
      </c>
      <c r="N15" s="13">
        <f t="shared" ref="N15:N30" si="4">SUM(C15:M15)</f>
        <v>292.03053999999997</v>
      </c>
      <c r="P15" s="4"/>
    </row>
    <row r="16" spans="2:16" s="3" customFormat="1" ht="27" x14ac:dyDescent="0.65">
      <c r="B16" s="8" t="s">
        <v>39</v>
      </c>
      <c r="C16" s="14">
        <v>0.75056999999999996</v>
      </c>
      <c r="D16" s="14">
        <v>-0.77507000000000004</v>
      </c>
      <c r="E16" s="14">
        <v>3.9932099999999999</v>
      </c>
      <c r="F16" s="14">
        <v>10.36342</v>
      </c>
      <c r="G16" s="14">
        <v>3.60154</v>
      </c>
      <c r="H16" s="14">
        <v>2.3268800000000001</v>
      </c>
      <c r="I16" s="14">
        <v>0.82789999999999997</v>
      </c>
      <c r="J16" s="14">
        <v>0</v>
      </c>
      <c r="K16" s="14">
        <v>0.82789999999999997</v>
      </c>
      <c r="L16" s="14">
        <v>122.5822</v>
      </c>
      <c r="M16" s="14">
        <v>9.4584899999999994</v>
      </c>
      <c r="N16" s="15">
        <f t="shared" si="4"/>
        <v>153.95704000000001</v>
      </c>
      <c r="P16" s="4"/>
    </row>
    <row r="17" spans="2:16" s="3" customFormat="1" ht="27" x14ac:dyDescent="0.65">
      <c r="B17" s="8" t="s">
        <v>40</v>
      </c>
      <c r="C17" s="14">
        <v>0.79457</v>
      </c>
      <c r="D17" s="14">
        <v>0</v>
      </c>
      <c r="E17" s="14">
        <v>35.35595</v>
      </c>
      <c r="F17" s="14">
        <v>0.39528999999999997</v>
      </c>
      <c r="G17" s="14">
        <v>-0.9657</v>
      </c>
      <c r="H17" s="14">
        <v>24.751010000000001</v>
      </c>
      <c r="I17" s="14">
        <v>7.3775500000000003</v>
      </c>
      <c r="J17" s="14">
        <v>7.2905699999999998</v>
      </c>
      <c r="K17" s="14">
        <v>0.4289</v>
      </c>
      <c r="L17" s="14">
        <v>17.576910000000002</v>
      </c>
      <c r="M17" s="14">
        <v>8.9888700000000004</v>
      </c>
      <c r="N17" s="15">
        <f t="shared" si="4"/>
        <v>101.99392000000002</v>
      </c>
      <c r="P17" s="4"/>
    </row>
    <row r="18" spans="2:16" s="3" customFormat="1" ht="27" x14ac:dyDescent="0.65">
      <c r="B18" s="8" t="s">
        <v>41</v>
      </c>
      <c r="C18" s="14">
        <v>0.76056999999999997</v>
      </c>
      <c r="D18" s="14">
        <v>-5.9038899999999996</v>
      </c>
      <c r="E18" s="14">
        <v>32.464019999999998</v>
      </c>
      <c r="F18" s="14">
        <v>0</v>
      </c>
      <c r="G18" s="14">
        <v>0</v>
      </c>
      <c r="H18" s="14">
        <v>12.62148</v>
      </c>
      <c r="I18" s="14">
        <v>0</v>
      </c>
      <c r="J18" s="14">
        <v>0</v>
      </c>
      <c r="K18" s="14">
        <v>2.6055000000000001</v>
      </c>
      <c r="L18" s="14">
        <v>-0.40910999999999997</v>
      </c>
      <c r="M18" s="14">
        <v>0.11702</v>
      </c>
      <c r="N18" s="15">
        <f t="shared" si="4"/>
        <v>42.255589999999998</v>
      </c>
      <c r="P18" s="4"/>
    </row>
    <row r="19" spans="2:16" s="3" customFormat="1" ht="27" x14ac:dyDescent="0.65">
      <c r="B19" s="8" t="s">
        <v>42</v>
      </c>
      <c r="C19" s="14">
        <v>0</v>
      </c>
      <c r="D19" s="14">
        <v>0</v>
      </c>
      <c r="E19" s="14">
        <v>38.699759999999998</v>
      </c>
      <c r="F19" s="14">
        <v>0</v>
      </c>
      <c r="G19" s="14">
        <v>0</v>
      </c>
      <c r="H19" s="14">
        <v>0.83509999999999995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>
        <f t="shared" si="4"/>
        <v>39.534859999999995</v>
      </c>
      <c r="P19" s="4"/>
    </row>
    <row r="20" spans="2:16" s="3" customFormat="1" ht="27" x14ac:dyDescent="0.65">
      <c r="B20" s="8" t="s">
        <v>43</v>
      </c>
      <c r="C20" s="14">
        <v>0</v>
      </c>
      <c r="D20" s="14">
        <v>0</v>
      </c>
      <c r="E20" s="14">
        <v>-2.23814</v>
      </c>
      <c r="F20" s="14">
        <v>13.56124</v>
      </c>
      <c r="G20" s="14">
        <v>0.79027000000000003</v>
      </c>
      <c r="H20" s="14">
        <v>-3.0868000000000002</v>
      </c>
      <c r="I20" s="14">
        <v>0.79086999999999996</v>
      </c>
      <c r="J20" s="14">
        <v>0.78956999999999999</v>
      </c>
      <c r="K20" s="14">
        <v>0</v>
      </c>
      <c r="L20" s="14">
        <v>22.604590000000002</v>
      </c>
      <c r="M20" s="14">
        <v>0.19608999999999999</v>
      </c>
      <c r="N20" s="15">
        <f t="shared" si="4"/>
        <v>33.407690000000002</v>
      </c>
      <c r="P20" s="4"/>
    </row>
    <row r="21" spans="2:16" s="3" customFormat="1" ht="27" x14ac:dyDescent="0.65">
      <c r="B21" s="8" t="s">
        <v>44</v>
      </c>
      <c r="C21" s="14">
        <v>1.39E-3</v>
      </c>
      <c r="D21" s="14">
        <v>0</v>
      </c>
      <c r="E21" s="14">
        <v>21.256710000000002</v>
      </c>
      <c r="F21" s="14">
        <v>-1.88856</v>
      </c>
      <c r="G21" s="14">
        <v>4.7491099999999999</v>
      </c>
      <c r="H21" s="14">
        <v>2.1601900000000001</v>
      </c>
      <c r="I21" s="14">
        <v>2.6880899999999999</v>
      </c>
      <c r="J21" s="14">
        <v>1.6184700000000001</v>
      </c>
      <c r="K21" s="14">
        <v>-12.35652</v>
      </c>
      <c r="L21" s="14">
        <v>4.6683899999999996</v>
      </c>
      <c r="M21" s="14">
        <v>6.8715299999999999</v>
      </c>
      <c r="N21" s="15">
        <f t="shared" si="4"/>
        <v>29.768799999999999</v>
      </c>
      <c r="P21" s="4"/>
    </row>
    <row r="22" spans="2:16" s="3" customFormat="1" ht="27" x14ac:dyDescent="0.65">
      <c r="B22" s="8" t="s">
        <v>45</v>
      </c>
      <c r="C22" s="14">
        <v>0</v>
      </c>
      <c r="D22" s="14">
        <v>0</v>
      </c>
      <c r="E22" s="14">
        <v>3.1991999999999998</v>
      </c>
      <c r="F22" s="14">
        <v>0.39528999999999997</v>
      </c>
      <c r="G22" s="14">
        <v>-2.2224300000000001</v>
      </c>
      <c r="H22" s="14">
        <v>23.98104</v>
      </c>
      <c r="I22" s="14">
        <v>1.2816099999999999</v>
      </c>
      <c r="J22" s="14">
        <v>-1.30504</v>
      </c>
      <c r="K22" s="14">
        <v>0</v>
      </c>
      <c r="L22" s="14">
        <v>0</v>
      </c>
      <c r="M22" s="14">
        <v>0</v>
      </c>
      <c r="N22" s="15">
        <f t="shared" si="4"/>
        <v>25.32967</v>
      </c>
      <c r="P22" s="4"/>
    </row>
    <row r="23" spans="2:16" s="3" customFormat="1" ht="27" x14ac:dyDescent="0.65">
      <c r="B23" s="8" t="s">
        <v>46</v>
      </c>
      <c r="C23" s="14">
        <v>0</v>
      </c>
      <c r="D23" s="14">
        <v>0</v>
      </c>
      <c r="E23" s="14">
        <v>3.0000000000000001E-3</v>
      </c>
      <c r="F23" s="14">
        <v>0</v>
      </c>
      <c r="G23" s="14">
        <v>0</v>
      </c>
      <c r="H23" s="14">
        <v>0</v>
      </c>
      <c r="I23" s="14">
        <v>0.78256999999999999</v>
      </c>
      <c r="J23" s="14">
        <v>0</v>
      </c>
      <c r="K23" s="14">
        <v>17.774360000000001</v>
      </c>
      <c r="L23" s="14">
        <v>0</v>
      </c>
      <c r="M23" s="14">
        <v>4.16099</v>
      </c>
      <c r="N23" s="15">
        <f t="shared" si="4"/>
        <v>22.72092</v>
      </c>
      <c r="P23" s="4"/>
    </row>
    <row r="24" spans="2:16" s="3" customFormat="1" ht="27" x14ac:dyDescent="0.65">
      <c r="B24" s="8" t="s">
        <v>47</v>
      </c>
      <c r="C24" s="14">
        <v>0</v>
      </c>
      <c r="D24" s="14">
        <v>0</v>
      </c>
      <c r="E24" s="14">
        <v>0</v>
      </c>
      <c r="F24" s="14">
        <v>13.88463</v>
      </c>
      <c r="G24" s="14">
        <v>4.8434600000000003</v>
      </c>
      <c r="H24" s="14">
        <v>0.39528999999999997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f t="shared" si="4"/>
        <v>19.123380000000001</v>
      </c>
      <c r="P24" s="4"/>
    </row>
    <row r="25" spans="2:16" s="3" customFormat="1" ht="27" x14ac:dyDescent="0.65">
      <c r="B25" s="8" t="s">
        <v>48</v>
      </c>
      <c r="C25" s="14">
        <v>0</v>
      </c>
      <c r="D25" s="14">
        <v>0</v>
      </c>
      <c r="E25" s="14">
        <v>2.3914800000000001</v>
      </c>
      <c r="F25" s="14">
        <v>2.5459499999999999</v>
      </c>
      <c r="G25" s="14">
        <v>0.74746000000000001</v>
      </c>
      <c r="H25" s="14">
        <v>0.68794999999999995</v>
      </c>
      <c r="I25" s="14">
        <v>0</v>
      </c>
      <c r="J25" s="14">
        <v>0</v>
      </c>
      <c r="K25" s="14">
        <v>0</v>
      </c>
      <c r="L25" s="14">
        <v>1.34581</v>
      </c>
      <c r="M25" s="14">
        <v>0</v>
      </c>
      <c r="N25" s="15">
        <f t="shared" si="4"/>
        <v>7.7186500000000002</v>
      </c>
      <c r="P25" s="4"/>
    </row>
    <row r="26" spans="2:16" s="3" customFormat="1" ht="27" x14ac:dyDescent="0.65">
      <c r="B26" s="8" t="s">
        <v>49</v>
      </c>
      <c r="C26" s="14">
        <v>0.78822999999999999</v>
      </c>
      <c r="D26" s="14">
        <v>-1.18292</v>
      </c>
      <c r="E26" s="14">
        <v>-0.57474000000000003</v>
      </c>
      <c r="F26" s="14">
        <v>0.82789999999999997</v>
      </c>
      <c r="G26" s="14">
        <v>0</v>
      </c>
      <c r="H26" s="14">
        <v>2.8761100000000002</v>
      </c>
      <c r="I26" s="14">
        <v>1.2932600000000001</v>
      </c>
      <c r="J26" s="14">
        <v>0</v>
      </c>
      <c r="K26" s="14">
        <v>-0.84796000000000005</v>
      </c>
      <c r="L26" s="14">
        <v>0</v>
      </c>
      <c r="M26" s="14">
        <v>1.9642200000000001</v>
      </c>
      <c r="N26" s="15">
        <f t="shared" si="4"/>
        <v>5.1440999999999999</v>
      </c>
      <c r="P26" s="4"/>
    </row>
    <row r="27" spans="2:16" s="3" customFormat="1" ht="27" x14ac:dyDescent="0.65">
      <c r="B27" s="8" t="s">
        <v>50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2.45472</v>
      </c>
      <c r="L27" s="14">
        <v>0</v>
      </c>
      <c r="M27" s="14">
        <v>0.78817999999999999</v>
      </c>
      <c r="N27" s="15">
        <f t="shared" si="4"/>
        <v>3.2429000000000001</v>
      </c>
      <c r="P27" s="4"/>
    </row>
    <row r="28" spans="2:16" s="3" customFormat="1" ht="27" x14ac:dyDescent="0.65">
      <c r="B28" s="8" t="s">
        <v>51</v>
      </c>
      <c r="C28" s="14">
        <v>0</v>
      </c>
      <c r="D28" s="14">
        <v>0</v>
      </c>
      <c r="E28" s="14">
        <v>1.81301</v>
      </c>
      <c r="F28" s="14">
        <v>-8.0624500000000001</v>
      </c>
      <c r="G28" s="14">
        <v>0</v>
      </c>
      <c r="H28" s="14">
        <v>-6.0504199999999999</v>
      </c>
      <c r="I28" s="14">
        <v>0.83057000000000003</v>
      </c>
      <c r="J28" s="14">
        <v>-1.3583099999999999</v>
      </c>
      <c r="K28" s="14">
        <v>-0.94428000000000001</v>
      </c>
      <c r="L28" s="14">
        <v>0</v>
      </c>
      <c r="M28" s="14">
        <v>1.67031</v>
      </c>
      <c r="N28" s="15">
        <f t="shared" si="4"/>
        <v>-12.101569999999999</v>
      </c>
      <c r="P28" s="4"/>
    </row>
    <row r="29" spans="2:16" s="3" customFormat="1" ht="27" x14ac:dyDescent="0.65">
      <c r="B29" s="8" t="s">
        <v>52</v>
      </c>
      <c r="C29" s="14">
        <v>0</v>
      </c>
      <c r="D29" s="14">
        <v>-19.801130000000001</v>
      </c>
      <c r="E29" s="14">
        <v>0.76429000000000002</v>
      </c>
      <c r="F29" s="14">
        <v>0</v>
      </c>
      <c r="G29" s="14">
        <v>0</v>
      </c>
      <c r="H29" s="14">
        <v>0</v>
      </c>
      <c r="I29" s="14">
        <v>0.82696000000000003</v>
      </c>
      <c r="J29" s="14">
        <v>0</v>
      </c>
      <c r="K29" s="14">
        <v>0</v>
      </c>
      <c r="L29" s="14">
        <v>0</v>
      </c>
      <c r="M29" s="14">
        <v>0.46644000000000002</v>
      </c>
      <c r="N29" s="15">
        <f t="shared" si="4"/>
        <v>-17.743440000000003</v>
      </c>
      <c r="P29" s="4"/>
    </row>
    <row r="30" spans="2:16" s="3" customFormat="1" ht="27" x14ac:dyDescent="0.65">
      <c r="B30" s="8" t="s">
        <v>53</v>
      </c>
      <c r="C30" s="14">
        <v>0</v>
      </c>
      <c r="D30" s="14">
        <v>-71.922120000000007</v>
      </c>
      <c r="E30" s="14">
        <v>8.4962700000000009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5">
        <f t="shared" si="4"/>
        <v>-63.425850000000004</v>
      </c>
      <c r="P30" s="4"/>
    </row>
    <row r="31" spans="2:16" s="3" customFormat="1" ht="27.75" thickBot="1" x14ac:dyDescent="0.7">
      <c r="B31" s="16" t="s">
        <v>31</v>
      </c>
      <c r="C31" s="17">
        <v>2.2024300000000001</v>
      </c>
      <c r="D31" s="17">
        <v>-12.61</v>
      </c>
      <c r="E31" s="17">
        <v>24.431889999999999</v>
      </c>
      <c r="F31" s="17">
        <v>9.65</v>
      </c>
      <c r="G31" s="17">
        <v>-0.31074000000000002</v>
      </c>
      <c r="H31" s="17">
        <v>21.039110000000001</v>
      </c>
      <c r="I31" s="17">
        <v>0.84877000000000002</v>
      </c>
      <c r="J31" s="17">
        <v>0.50104000000000004</v>
      </c>
      <c r="K31" s="17">
        <v>-2.9709599999999998</v>
      </c>
      <c r="L31" s="17">
        <v>91.082380000000001</v>
      </c>
      <c r="M31" s="17">
        <v>17.713999999999999</v>
      </c>
      <c r="N31" s="18">
        <f t="shared" ref="N31" si="5">SUM(C31:M31)</f>
        <v>151.57792000000001</v>
      </c>
      <c r="P31" s="4"/>
    </row>
    <row r="32" spans="2:16" ht="12" customHeight="1" x14ac:dyDescent="0.5">
      <c r="B32" s="19"/>
      <c r="C32" s="19"/>
      <c r="D32" s="19"/>
      <c r="E32" s="19"/>
      <c r="F32" s="20"/>
      <c r="G32" s="20"/>
      <c r="H32" s="20"/>
      <c r="I32" s="20"/>
      <c r="J32" s="20"/>
      <c r="K32" s="20"/>
      <c r="L32" s="20"/>
      <c r="M32" s="20"/>
      <c r="N32" s="20"/>
    </row>
    <row r="33" spans="2:15" ht="16.5" customHeight="1" x14ac:dyDescent="0.5">
      <c r="B33" s="19" t="s">
        <v>30</v>
      </c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0"/>
    </row>
    <row r="34" spans="2:15" x14ac:dyDescent="0.5">
      <c r="B34" s="19" t="s">
        <v>29</v>
      </c>
      <c r="C34" s="19"/>
      <c r="D34" s="19"/>
      <c r="E34" s="19"/>
      <c r="F34" s="20"/>
      <c r="G34" s="20"/>
      <c r="H34" s="20"/>
      <c r="I34" s="20"/>
      <c r="J34" s="20"/>
      <c r="K34" s="20"/>
      <c r="L34" s="20"/>
      <c r="M34" s="20"/>
      <c r="N34" s="20"/>
    </row>
    <row r="36" spans="2:15" ht="33" x14ac:dyDescent="0.7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33" x14ac:dyDescent="0.7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</row>
    <row r="38" spans="2:15" ht="33" x14ac:dyDescent="0.7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33" x14ac:dyDescent="0.7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33" x14ac:dyDescent="0.7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33" x14ac:dyDescent="0.7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ht="33" x14ac:dyDescent="0.7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33" x14ac:dyDescent="0.7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2:15" ht="33" x14ac:dyDescent="0.7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2:15" ht="33" x14ac:dyDescent="0.7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2:15" ht="33" x14ac:dyDescent="0.7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2:15" ht="33" x14ac:dyDescent="0.7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2:15" ht="33" x14ac:dyDescent="0.7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3:15" ht="33" x14ac:dyDescent="0.7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3:15" ht="33" x14ac:dyDescent="0.7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3:15" ht="33" x14ac:dyDescent="0.7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3:15" ht="33" x14ac:dyDescent="0.7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3:15" ht="33" x14ac:dyDescent="0.7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3:15" ht="33" x14ac:dyDescent="0.7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 ht="33" x14ac:dyDescent="0.7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3:15" ht="33" x14ac:dyDescent="0.7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3:15" ht="33" x14ac:dyDescent="0.7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3:15" ht="33" x14ac:dyDescent="0.7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3:15" ht="33" x14ac:dyDescent="0.7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3:15" ht="33" x14ac:dyDescent="0.7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</row>
    <row r="61" spans="3:15" ht="33" x14ac:dyDescent="0.7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</row>
    <row r="62" spans="3:15" x14ac:dyDescent="0.5">
      <c r="C62" s="6"/>
    </row>
  </sheetData>
  <sortState xmlns:xlrd2="http://schemas.microsoft.com/office/spreadsheetml/2017/richdata2" ref="B15:N30">
    <sortCondition descending="1" ref="N15:N30"/>
  </sortState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ignoredErrors>
    <ignoredError sqref="N14" formula="1"/>
  </ignoredErrors>
  <webPublishItems count="1">
    <webPublishItem id="24901" divId="Flujo_IED_2018_24901" sourceType="printArea" destinationFile="\\Sylogi\PREINTER\Balanza de Pagos\Inversión Extranjera Directa IED\Flujo_IED_20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País_Sector_2018</vt:lpstr>
      <vt:lpstr>País_Sector_2018!Área_de_impresión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cp:lastPrinted>2026-07-09T01:18:08Z</cp:lastPrinted>
  <dcterms:created xsi:type="dcterms:W3CDTF">2021-06-18T17:12:48Z</dcterms:created>
  <dcterms:modified xsi:type="dcterms:W3CDTF">2026-07-09T01:38:01Z</dcterms:modified>
</cp:coreProperties>
</file>