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76" activeTab="0"/>
  </bookViews>
  <sheets>
    <sheet name="gra053" sheetId="1" r:id="rId1"/>
  </sheets>
  <externalReferences>
    <externalReference r:id="rId4"/>
    <externalReference r:id="rId5"/>
  </externalReferences>
  <definedNames>
    <definedName name="_xlnm.Print_Area" localSheetId="0">'gra053'!$A$1:$G$5</definedName>
  </definedNames>
  <calcPr fullCalcOnLoad="1"/>
</workbook>
</file>

<file path=xl/sharedStrings.xml><?xml version="1.0" encoding="utf-8"?>
<sst xmlns="http://schemas.openxmlformats.org/spreadsheetml/2006/main" count="16" uniqueCount="13">
  <si>
    <t>INGRESO Y EGRESO DE DIVISAS</t>
  </si>
  <si>
    <t>- En miles de US dólares -</t>
  </si>
  <si>
    <t>CONCEPTO</t>
  </si>
  <si>
    <t>Semana 18</t>
  </si>
  <si>
    <t>ACUMULADO</t>
  </si>
  <si>
    <t>Del 26 de abril 2 de mayo de 2024</t>
  </si>
  <si>
    <t>Del 1 de enero al 2 de mayo de 2024</t>
  </si>
  <si>
    <t>Ingresos</t>
  </si>
  <si>
    <t>Egresos</t>
  </si>
  <si>
    <t>Saldo</t>
  </si>
  <si>
    <t>TOTAL</t>
  </si>
  <si>
    <t xml:space="preserve">Nota: Por redondeo, algunas cifras pueden presentar diferencias. </t>
  </si>
  <si>
    <t>Fuente: Mercado Institucional de Divisas.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</si>
</sst>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Segoe UI"/>
      <family val="2"/>
    </font>
    <font>
      <sz val="8"/>
      <color indexed="63"/>
      <name val="Segoe UI"/>
      <family val="2"/>
    </font>
    <font>
      <b/>
      <sz val="8"/>
      <color indexed="63"/>
      <name val="Segoe UI"/>
      <family val="2"/>
    </font>
    <font>
      <b/>
      <sz val="9"/>
      <color indexed="9"/>
      <name val="Segoe UI"/>
      <family val="2"/>
    </font>
    <font>
      <sz val="9"/>
      <color indexed="9"/>
      <name val="Segoe UI"/>
      <family val="2"/>
    </font>
    <font>
      <sz val="9"/>
      <color indexed="63"/>
      <name val="Segoe UI"/>
      <family val="2"/>
    </font>
    <font>
      <sz val="12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8"/>
      <color theme="3" tint="-0.24997000396251678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sz val="9"/>
      <color theme="3" tint="-0.24997000396251678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 style="thin">
        <color theme="0" tint="-0.04997999966144562"/>
      </right>
      <top style="thin">
        <color theme="0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/>
      </top>
      <bottom/>
    </border>
    <border>
      <left style="thin">
        <color theme="0" tint="-0.04997999966144562"/>
      </left>
      <right/>
      <top style="thin">
        <color theme="0"/>
      </top>
      <bottom/>
    </border>
    <border>
      <left/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/>
      <top/>
      <bottom/>
    </border>
    <border>
      <left/>
      <right style="thin">
        <color theme="0" tint="-0.04997999966144562"/>
      </right>
      <top/>
      <bottom style="thin">
        <color theme="0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/>
      </bottom>
    </border>
    <border>
      <left style="thin">
        <color theme="0" tint="-0.04997999966144562"/>
      </left>
      <right/>
      <top/>
      <bottom style="thin">
        <color theme="0"/>
      </bottom>
    </border>
    <border>
      <left/>
      <right style="thin">
        <color theme="0" tint="-0.04997999966144562"/>
      </right>
      <top/>
      <bottom style="thin">
        <color theme="3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3"/>
      </bottom>
    </border>
    <border>
      <left style="thin">
        <color theme="0" tint="-0.04997999966144562"/>
      </left>
      <right/>
      <top/>
      <bottom style="thin">
        <color theme="3"/>
      </bottom>
    </border>
    <border>
      <left/>
      <right/>
      <top style="thin">
        <color theme="3"/>
      </top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2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/>
    </xf>
    <xf numFmtId="0" fontId="44" fillId="0" borderId="0" xfId="0" applyNumberFormat="1" applyFont="1" applyFill="1" applyAlignment="1">
      <alignment horizontal="center" vertical="top"/>
    </xf>
    <xf numFmtId="0" fontId="43" fillId="0" borderId="0" xfId="0" applyNumberFormat="1" applyFont="1" applyFill="1" applyAlignment="1">
      <alignment vertical="top"/>
    </xf>
    <xf numFmtId="0" fontId="44" fillId="0" borderId="0" xfId="0" applyNumberFormat="1" applyFont="1" applyFill="1" applyAlignment="1">
      <alignment horizontal="centerContinuous" vertical="center"/>
    </xf>
    <xf numFmtId="0" fontId="43" fillId="0" borderId="0" xfId="0" applyNumberFormat="1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5" fillId="33" borderId="15" xfId="0" applyFont="1" applyFill="1" applyBorder="1" applyAlignment="1" applyProtection="1">
      <alignment horizontal="center" vertical="center"/>
      <protection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vertical="center"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45" fillId="33" borderId="17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center" vertical="center"/>
      <protection/>
    </xf>
    <xf numFmtId="0" fontId="46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 applyProtection="1">
      <alignment horizontal="center" vertical="center"/>
      <protection/>
    </xf>
    <xf numFmtId="0" fontId="42" fillId="2" borderId="23" xfId="0" applyNumberFormat="1" applyFont="1" applyFill="1" applyBorder="1" applyAlignment="1">
      <alignment horizontal="center" vertical="center" wrapText="1"/>
    </xf>
    <xf numFmtId="164" fontId="42" fillId="2" borderId="22" xfId="0" applyNumberFormat="1" applyFont="1" applyFill="1" applyBorder="1" applyAlignment="1">
      <alignment horizontal="right" vertical="center" indent="1"/>
    </xf>
    <xf numFmtId="164" fontId="42" fillId="2" borderId="12" xfId="0" applyNumberFormat="1" applyFont="1" applyFill="1" applyBorder="1" applyAlignment="1">
      <alignment horizontal="right" vertical="center" indent="1"/>
    </xf>
    <xf numFmtId="0" fontId="47" fillId="0" borderId="24" xfId="0" applyNumberFormat="1" applyFont="1" applyFill="1" applyBorder="1" applyAlignment="1">
      <alignment horizontal="left" vertical="center" indent="1"/>
    </xf>
    <xf numFmtId="164" fontId="47" fillId="0" borderId="25" xfId="0" applyNumberFormat="1" applyFont="1" applyFill="1" applyBorder="1" applyAlignment="1">
      <alignment horizontal="right" vertical="center" indent="1"/>
    </xf>
    <xf numFmtId="164" fontId="47" fillId="0" borderId="26" xfId="0" applyNumberFormat="1" applyFont="1" applyFill="1" applyBorder="1" applyAlignment="1">
      <alignment horizontal="right" vertical="center" indent="1"/>
    </xf>
    <xf numFmtId="0" fontId="47" fillId="34" borderId="23" xfId="0" applyNumberFormat="1" applyFont="1" applyFill="1" applyBorder="1" applyAlignment="1">
      <alignment horizontal="left" vertical="center" indent="1"/>
    </xf>
    <xf numFmtId="164" fontId="47" fillId="34" borderId="22" xfId="0" applyNumberFormat="1" applyFont="1" applyFill="1" applyBorder="1" applyAlignment="1">
      <alignment horizontal="right" vertical="center" indent="1"/>
    </xf>
    <xf numFmtId="164" fontId="47" fillId="34" borderId="12" xfId="0" applyNumberFormat="1" applyFont="1" applyFill="1" applyBorder="1" applyAlignment="1">
      <alignment horizontal="right" vertical="center" indent="1"/>
    </xf>
    <xf numFmtId="0" fontId="42" fillId="2" borderId="23" xfId="0" applyNumberFormat="1" applyFont="1" applyFill="1" applyBorder="1" applyAlignment="1">
      <alignment horizontal="left" vertical="center" indent="1"/>
    </xf>
    <xf numFmtId="0" fontId="47" fillId="0" borderId="27" xfId="0" applyNumberFormat="1" applyFont="1" applyFill="1" applyBorder="1" applyAlignment="1">
      <alignment horizontal="left" vertical="center" indent="2"/>
    </xf>
    <xf numFmtId="164" fontId="47" fillId="0" borderId="28" xfId="0" applyNumberFormat="1" applyFont="1" applyFill="1" applyBorder="1" applyAlignment="1">
      <alignment horizontal="right" vertical="center" indent="1"/>
    </xf>
    <xf numFmtId="164" fontId="47" fillId="0" borderId="29" xfId="0" applyNumberFormat="1" applyFont="1" applyFill="1" applyBorder="1" applyAlignment="1">
      <alignment horizontal="right" vertical="center" indent="1"/>
    </xf>
    <xf numFmtId="0" fontId="47" fillId="34" borderId="23" xfId="0" applyNumberFormat="1" applyFont="1" applyFill="1" applyBorder="1" applyAlignment="1">
      <alignment horizontal="left" vertical="center" indent="2"/>
    </xf>
    <xf numFmtId="0" fontId="47" fillId="0" borderId="27" xfId="0" applyNumberFormat="1" applyFont="1" applyFill="1" applyBorder="1" applyAlignment="1">
      <alignment horizontal="left" vertical="center" indent="1"/>
    </xf>
    <xf numFmtId="0" fontId="47" fillId="0" borderId="30" xfId="0" applyNumberFormat="1" applyFont="1" applyFill="1" applyBorder="1" applyAlignment="1">
      <alignment horizontal="left" vertical="center" indent="1"/>
    </xf>
    <xf numFmtId="164" fontId="47" fillId="0" borderId="31" xfId="0" applyNumberFormat="1" applyFont="1" applyFill="1" applyBorder="1" applyAlignment="1">
      <alignment horizontal="right" vertical="center" indent="1"/>
    </xf>
    <xf numFmtId="164" fontId="47" fillId="0" borderId="32" xfId="0" applyNumberFormat="1" applyFont="1" applyFill="1" applyBorder="1" applyAlignment="1">
      <alignment horizontal="right" vertical="center" indent="1"/>
    </xf>
    <xf numFmtId="0" fontId="47" fillId="0" borderId="33" xfId="0" applyNumberFormat="1" applyFont="1" applyFill="1" applyBorder="1" applyAlignment="1">
      <alignment horizontal="left" vertical="center" indent="1"/>
    </xf>
    <xf numFmtId="164" fontId="47" fillId="0" borderId="34" xfId="0" applyNumberFormat="1" applyFont="1" applyFill="1" applyBorder="1" applyAlignment="1">
      <alignment horizontal="right" vertical="center" indent="1"/>
    </xf>
    <xf numFmtId="164" fontId="47" fillId="0" borderId="35" xfId="0" applyNumberFormat="1" applyFont="1" applyFill="1" applyBorder="1" applyAlignment="1">
      <alignment horizontal="right" vertical="center" indent="1"/>
    </xf>
    <xf numFmtId="0" fontId="43" fillId="0" borderId="36" xfId="0" applyNumberFormat="1" applyFont="1" applyFill="1" applyBorder="1" applyAlignment="1">
      <alignment horizontal="left" vertical="center" indent="1"/>
    </xf>
    <xf numFmtId="0" fontId="24" fillId="0" borderId="0" xfId="0" applyFont="1" applyAlignment="1">
      <alignment vertical="center"/>
    </xf>
    <xf numFmtId="0" fontId="43" fillId="0" borderId="0" xfId="0" applyNumberFormat="1" applyFont="1" applyFill="1" applyBorder="1" applyAlignment="1">
      <alignment horizontal="left" vertical="top" indent="1"/>
    </xf>
    <xf numFmtId="0" fontId="2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uat\archivos\Users\Estadisti%20Economicas\32400\Balanza%20Cambiaria\0_PUBLICACIONES%20BC\PUBLICACIONES%20SEMANALES\Balanza%20Sema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uat\archivos\Users\Estadisti%20Economicas\32400\Balanza%20Cambiaria\0_PUBLICACIONES%20BC\PUBLICACIONES%20SEMANALES\Cuadros%20de%20Balanza%20espa&#241;o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Cuadro1"/>
      <sheetName val="Graf. 1y2"/>
      <sheetName val="Cuadro1A"/>
      <sheetName val="Gráfica 3 "/>
      <sheetName val="Cuadro1B"/>
      <sheetName val="Cuadro1C"/>
      <sheetName val="Cuadro2"/>
      <sheetName val="Graf. 4y5"/>
    </sheetNames>
    <sheetDataSet>
      <sheetData sheetId="7">
        <row r="11">
          <cell r="B11">
            <v>1102585.2655099998</v>
          </cell>
          <cell r="C11">
            <v>1154945.7188600001</v>
          </cell>
          <cell r="D11">
            <v>-52360.453350000316</v>
          </cell>
          <cell r="E11">
            <v>20599801.075250037</v>
          </cell>
          <cell r="F11">
            <v>21100013.193569995</v>
          </cell>
          <cell r="G11">
            <v>-500212.11831995845</v>
          </cell>
        </row>
        <row r="12">
          <cell r="A12" t="str">
            <v>   Exportaciones e importaciones</v>
          </cell>
          <cell r="B12">
            <v>192594.30987</v>
          </cell>
          <cell r="C12">
            <v>483049.0018</v>
          </cell>
          <cell r="D12">
            <v>-290454.69193000003</v>
          </cell>
          <cell r="E12">
            <v>3868122.93655001</v>
          </cell>
          <cell r="F12">
            <v>9171362.52052998</v>
          </cell>
          <cell r="G12">
            <v>-5303239.58397997</v>
          </cell>
        </row>
        <row r="13">
          <cell r="A13" t="str">
            <v>   Transporte</v>
          </cell>
          <cell r="B13">
            <v>22209.93156</v>
          </cell>
          <cell r="C13">
            <v>11132.77225</v>
          </cell>
          <cell r="D13">
            <v>11077.159310000001</v>
          </cell>
          <cell r="E13">
            <v>349257.42026</v>
          </cell>
          <cell r="F13">
            <v>207943.25307</v>
          </cell>
          <cell r="G13">
            <v>141314.16718999998</v>
          </cell>
        </row>
        <row r="14">
          <cell r="A14" t="str">
            <v>   Rendimiento de inversiones </v>
          </cell>
          <cell r="B14">
            <v>22040.91806</v>
          </cell>
          <cell r="C14">
            <v>19894.29407</v>
          </cell>
          <cell r="D14">
            <v>2146.62399</v>
          </cell>
          <cell r="E14">
            <v>330443.82881</v>
          </cell>
          <cell r="F14">
            <v>301734.94301</v>
          </cell>
          <cell r="G14">
            <v>28708.88579999999</v>
          </cell>
        </row>
        <row r="15">
          <cell r="A15" t="str">
            <v>      a) Inversiones </v>
          </cell>
          <cell r="B15">
            <v>19497.10087</v>
          </cell>
          <cell r="C15">
            <v>19894.29407</v>
          </cell>
          <cell r="D15">
            <v>-397.1932000000015</v>
          </cell>
          <cell r="E15">
            <v>312142.6982</v>
          </cell>
          <cell r="F15">
            <v>179012.84855</v>
          </cell>
          <cell r="G15">
            <v>133129.84965</v>
          </cell>
        </row>
        <row r="16">
          <cell r="A16" t="str">
            <v>      b) Préstamos</v>
          </cell>
          <cell r="B16">
            <v>2543.81719</v>
          </cell>
          <cell r="C16">
            <v>0</v>
          </cell>
          <cell r="D16">
            <v>2543.81719</v>
          </cell>
          <cell r="E16">
            <v>18301.13061</v>
          </cell>
          <cell r="F16">
            <v>122722.09446</v>
          </cell>
          <cell r="G16">
            <v>-104420.96385</v>
          </cell>
        </row>
        <row r="17">
          <cell r="A17" t="str">
            <v>   Turismo y viajes</v>
          </cell>
          <cell r="B17">
            <v>22901.97116</v>
          </cell>
          <cell r="C17">
            <v>24207.68398</v>
          </cell>
          <cell r="D17">
            <v>-1305.7128200000006</v>
          </cell>
          <cell r="E17">
            <v>399001.615549998</v>
          </cell>
          <cell r="F17">
            <v>357191.122670001</v>
          </cell>
          <cell r="G17">
            <v>41810.49287999701</v>
          </cell>
        </row>
        <row r="18">
          <cell r="A18" t="str">
            <v>   Servicios de gobierno</v>
          </cell>
          <cell r="B18">
            <v>1112.20004</v>
          </cell>
          <cell r="C18">
            <v>1553.8226</v>
          </cell>
          <cell r="D18">
            <v>-441.62256</v>
          </cell>
          <cell r="E18">
            <v>35159.95345</v>
          </cell>
          <cell r="F18">
            <v>16802.45697</v>
          </cell>
          <cell r="G18">
            <v>18357.49648</v>
          </cell>
        </row>
        <row r="19">
          <cell r="A19" t="str">
            <v>   Seguros</v>
          </cell>
          <cell r="B19">
            <v>4275.57201</v>
          </cell>
          <cell r="C19">
            <v>11873.00569</v>
          </cell>
          <cell r="D19">
            <v>-7597.43368</v>
          </cell>
          <cell r="E19">
            <v>106674.61021</v>
          </cell>
          <cell r="F19">
            <v>149167.65321</v>
          </cell>
          <cell r="G19">
            <v>-42493.04299999999</v>
          </cell>
        </row>
        <row r="20">
          <cell r="A20" t="str">
            <v>   Otros servicios</v>
          </cell>
          <cell r="B20">
            <v>19140.39561</v>
          </cell>
          <cell r="C20">
            <v>8757.84288</v>
          </cell>
          <cell r="D20">
            <v>10382.55273</v>
          </cell>
          <cell r="E20">
            <v>364714.8225</v>
          </cell>
          <cell r="F20">
            <v>115668.49235</v>
          </cell>
          <cell r="G20">
            <v>249046.33015</v>
          </cell>
        </row>
        <row r="21">
          <cell r="A21" t="str">
            <v>   Transferencias y donaciones</v>
          </cell>
          <cell r="B21">
            <v>406422.0853</v>
          </cell>
          <cell r="C21">
            <v>1492.54105</v>
          </cell>
          <cell r="D21">
            <v>404929.54425</v>
          </cell>
          <cell r="E21">
            <v>6875665.54229001</v>
          </cell>
          <cell r="F21">
            <v>24974.81777</v>
          </cell>
          <cell r="G21">
            <v>6850690.72452001</v>
          </cell>
        </row>
        <row r="22">
          <cell r="A22" t="str">
            <v>   Capital privado</v>
          </cell>
          <cell r="B22">
            <v>411159.31126999995</v>
          </cell>
          <cell r="C22">
            <v>592984.75454</v>
          </cell>
          <cell r="D22">
            <v>-181825.44327000005</v>
          </cell>
          <cell r="E22">
            <v>8238689.27688002</v>
          </cell>
          <cell r="F22">
            <v>10541258.923370011</v>
          </cell>
          <cell r="G22">
            <v>-2302569.646489991</v>
          </cell>
        </row>
        <row r="23">
          <cell r="A23" t="str">
            <v>      a) Inversiones </v>
          </cell>
          <cell r="B23">
            <v>19221.66175</v>
          </cell>
          <cell r="C23">
            <v>33810.86474</v>
          </cell>
          <cell r="D23">
            <v>-14589.202989999998</v>
          </cell>
          <cell r="E23">
            <v>521855.19977</v>
          </cell>
          <cell r="F23">
            <v>567617.20728</v>
          </cell>
          <cell r="G23">
            <v>-45762.00750999997</v>
          </cell>
        </row>
        <row r="24">
          <cell r="A24" t="str">
            <v>      b) Préstamos</v>
          </cell>
          <cell r="B24">
            <v>391937.64952</v>
          </cell>
          <cell r="C24">
            <v>559173.8898</v>
          </cell>
          <cell r="D24">
            <v>-167236.24028000003</v>
          </cell>
          <cell r="E24">
            <v>7716834.07711002</v>
          </cell>
          <cell r="F24">
            <v>9973641.71609001</v>
          </cell>
          <cell r="G24">
            <v>-2256807.63897999</v>
          </cell>
        </row>
        <row r="25">
          <cell r="A25" t="str">
            <v>   Capital oficial </v>
          </cell>
          <cell r="B25">
            <v>728.57063</v>
          </cell>
          <cell r="C25">
            <v>0</v>
          </cell>
          <cell r="D25">
            <v>728.57063</v>
          </cell>
          <cell r="E25">
            <v>32071.06875</v>
          </cell>
          <cell r="F25">
            <v>213909.01062</v>
          </cell>
          <cell r="G25">
            <v>-181837.94186999998</v>
          </cell>
        </row>
        <row r="26">
          <cell r="A26" t="str">
            <v>      a) Préstamos</v>
          </cell>
          <cell r="B26">
            <v>728.57063</v>
          </cell>
          <cell r="C26">
            <v>0</v>
          </cell>
          <cell r="D26">
            <v>728.57063</v>
          </cell>
          <cell r="E26">
            <v>32071.06875</v>
          </cell>
          <cell r="F26">
            <v>213909.01062</v>
          </cell>
          <cell r="G26">
            <v>-181837.94186999998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gra051"/>
      <sheetName val="gra052"/>
      <sheetName val="gra053"/>
      <sheetName val="gra0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7"/>
  <sheetViews>
    <sheetView showGridLines="0" tabSelected="1" zoomScalePageLayoutView="0" workbookViewId="0" topLeftCell="A1">
      <selection activeCell="A1" sqref="A1:G1"/>
    </sheetView>
  </sheetViews>
  <sheetFormatPr defaultColWidth="11.421875" defaultRowHeight="18" customHeight="1"/>
  <cols>
    <col min="1" max="1" width="29.7109375" style="6" customWidth="1"/>
    <col min="2" max="7" width="13.8515625" style="6" customWidth="1"/>
    <col min="8" max="16384" width="11.421875" style="1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18" customHeight="1">
      <c r="A2" s="3" t="s">
        <v>1</v>
      </c>
      <c r="B2" s="3"/>
      <c r="C2" s="3"/>
      <c r="D2" s="3"/>
      <c r="E2" s="3"/>
      <c r="F2" s="3"/>
      <c r="G2" s="3"/>
    </row>
    <row r="3" spans="1:7" s="6" customFormat="1" ht="18" customHeight="1">
      <c r="A3" s="5"/>
      <c r="B3" s="5"/>
      <c r="C3" s="5"/>
      <c r="D3" s="5"/>
      <c r="E3" s="5"/>
      <c r="F3" s="5"/>
      <c r="G3" s="5"/>
    </row>
    <row r="4" spans="1:7" ht="12.75" customHeight="1">
      <c r="A4" s="7" t="s">
        <v>2</v>
      </c>
      <c r="B4" s="8" t="s">
        <v>3</v>
      </c>
      <c r="C4" s="8"/>
      <c r="D4" s="8"/>
      <c r="E4" s="9" t="s">
        <v>4</v>
      </c>
      <c r="F4" s="10"/>
      <c r="G4" s="10"/>
    </row>
    <row r="5" spans="1:13" ht="9.75" customHeight="1">
      <c r="A5" s="11"/>
      <c r="B5" s="12"/>
      <c r="C5" s="12"/>
      <c r="D5" s="12"/>
      <c r="E5" s="13"/>
      <c r="F5" s="14"/>
      <c r="G5" s="14"/>
      <c r="H5" s="6"/>
      <c r="I5" s="6"/>
      <c r="J5" s="6"/>
      <c r="K5" s="6"/>
      <c r="L5" s="6"/>
      <c r="M5" s="6"/>
    </row>
    <row r="6" spans="1:13" ht="18" customHeight="1">
      <c r="A6" s="11"/>
      <c r="B6" s="16" t="s">
        <v>5</v>
      </c>
      <c r="C6" s="16"/>
      <c r="D6" s="16"/>
      <c r="E6" s="17" t="s">
        <v>6</v>
      </c>
      <c r="F6" s="18"/>
      <c r="G6" s="18"/>
      <c r="H6" s="6"/>
      <c r="I6" s="6"/>
      <c r="J6" s="6"/>
      <c r="K6" s="6"/>
      <c r="L6" s="6"/>
      <c r="M6" s="6"/>
    </row>
    <row r="7" spans="1:13" ht="10.5" customHeight="1">
      <c r="A7" s="11"/>
      <c r="B7" s="16"/>
      <c r="C7" s="16"/>
      <c r="D7" s="16"/>
      <c r="E7" s="13"/>
      <c r="F7" s="14"/>
      <c r="G7" s="14"/>
      <c r="H7" s="6"/>
      <c r="I7" s="6"/>
      <c r="J7" s="6"/>
      <c r="K7" s="6"/>
      <c r="L7" s="6"/>
      <c r="M7" s="6"/>
    </row>
    <row r="8" spans="1:13" ht="18" customHeight="1">
      <c r="A8" s="11"/>
      <c r="B8" s="12" t="s">
        <v>7</v>
      </c>
      <c r="C8" s="12" t="s">
        <v>8</v>
      </c>
      <c r="D8" s="12" t="s">
        <v>9</v>
      </c>
      <c r="E8" s="19" t="s">
        <v>7</v>
      </c>
      <c r="F8" s="12" t="s">
        <v>8</v>
      </c>
      <c r="G8" s="20" t="s">
        <v>9</v>
      </c>
      <c r="H8" s="6"/>
      <c r="I8" s="6"/>
      <c r="J8" s="6"/>
      <c r="K8" s="6"/>
      <c r="L8" s="6"/>
      <c r="M8" s="6"/>
    </row>
    <row r="9" spans="1:13" ht="4.5" customHeight="1">
      <c r="A9" s="21"/>
      <c r="B9" s="19"/>
      <c r="C9" s="19"/>
      <c r="D9" s="19"/>
      <c r="E9" s="22"/>
      <c r="F9" s="19"/>
      <c r="G9" s="17"/>
      <c r="H9" s="6"/>
      <c r="I9" s="6"/>
      <c r="J9" s="6"/>
      <c r="K9" s="6"/>
      <c r="L9" s="6"/>
      <c r="M9" s="6"/>
    </row>
    <row r="10" spans="1:13" ht="18" customHeight="1">
      <c r="A10" s="23" t="s">
        <v>10</v>
      </c>
      <c r="B10" s="24">
        <f>+'[1]Cuadro2'!B11</f>
        <v>1102585.2655099998</v>
      </c>
      <c r="C10" s="24">
        <f>+'[1]Cuadro2'!C11</f>
        <v>1154945.7188600001</v>
      </c>
      <c r="D10" s="24">
        <f>+'[1]Cuadro2'!D11</f>
        <v>-52360.453350000316</v>
      </c>
      <c r="E10" s="24">
        <f>+'[1]Cuadro2'!E11</f>
        <v>20599801.075250037</v>
      </c>
      <c r="F10" s="24">
        <f>+'[1]Cuadro2'!F11</f>
        <v>21100013.193569995</v>
      </c>
      <c r="G10" s="25">
        <f>+'[1]Cuadro2'!G11</f>
        <v>-500212.11831995845</v>
      </c>
      <c r="H10" s="6"/>
      <c r="I10" s="6"/>
      <c r="J10" s="6"/>
      <c r="K10" s="6"/>
      <c r="L10" s="6"/>
      <c r="M10" s="6"/>
    </row>
    <row r="11" spans="1:13" ht="18" customHeight="1">
      <c r="A11" s="26" t="str">
        <f>+'[1]Cuadro2'!A12</f>
        <v>   Exportaciones e importaciones</v>
      </c>
      <c r="B11" s="27">
        <f>+'[1]Cuadro2'!B12</f>
        <v>192594.30987</v>
      </c>
      <c r="C11" s="27">
        <f>+'[1]Cuadro2'!C12</f>
        <v>483049.0018</v>
      </c>
      <c r="D11" s="27">
        <f>+'[1]Cuadro2'!D12</f>
        <v>-290454.69193000003</v>
      </c>
      <c r="E11" s="27">
        <f>+'[1]Cuadro2'!E12</f>
        <v>3868122.93655001</v>
      </c>
      <c r="F11" s="27">
        <f>+'[1]Cuadro2'!F12</f>
        <v>9171362.52052998</v>
      </c>
      <c r="G11" s="28">
        <f>+'[1]Cuadro2'!G12</f>
        <v>-5303239.58397997</v>
      </c>
      <c r="H11" s="6"/>
      <c r="I11" s="6"/>
      <c r="J11" s="6"/>
      <c r="K11" s="6"/>
      <c r="L11" s="6"/>
      <c r="M11" s="6"/>
    </row>
    <row r="12" spans="1:13" ht="18" customHeight="1">
      <c r="A12" s="29" t="str">
        <f>+'[1]Cuadro2'!A13</f>
        <v>   Transporte</v>
      </c>
      <c r="B12" s="30">
        <f>+'[1]Cuadro2'!B13</f>
        <v>22209.93156</v>
      </c>
      <c r="C12" s="30">
        <f>+'[1]Cuadro2'!C13</f>
        <v>11132.77225</v>
      </c>
      <c r="D12" s="30">
        <f>+'[1]Cuadro2'!D13</f>
        <v>11077.159310000001</v>
      </c>
      <c r="E12" s="30">
        <f>+'[1]Cuadro2'!E13</f>
        <v>349257.42026</v>
      </c>
      <c r="F12" s="30">
        <f>+'[1]Cuadro2'!F13</f>
        <v>207943.25307</v>
      </c>
      <c r="G12" s="31">
        <f>+'[1]Cuadro2'!G13</f>
        <v>141314.16718999998</v>
      </c>
      <c r="H12" s="6"/>
      <c r="I12" s="6"/>
      <c r="J12" s="6"/>
      <c r="K12" s="6"/>
      <c r="L12" s="6"/>
      <c r="M12" s="6"/>
    </row>
    <row r="13" spans="1:13" ht="18" customHeight="1">
      <c r="A13" s="32" t="str">
        <f>+'[1]Cuadro2'!A14</f>
        <v>   Rendimiento de inversiones </v>
      </c>
      <c r="B13" s="24">
        <f>+'[1]Cuadro2'!B14</f>
        <v>22040.91806</v>
      </c>
      <c r="C13" s="24">
        <f>+'[1]Cuadro2'!C14</f>
        <v>19894.29407</v>
      </c>
      <c r="D13" s="24">
        <f>+'[1]Cuadro2'!D14</f>
        <v>2146.62399</v>
      </c>
      <c r="E13" s="24">
        <f>+'[1]Cuadro2'!E14</f>
        <v>330443.82881</v>
      </c>
      <c r="F13" s="24">
        <f>+'[1]Cuadro2'!F14</f>
        <v>301734.94301</v>
      </c>
      <c r="G13" s="25">
        <f>+'[1]Cuadro2'!G14</f>
        <v>28708.88579999999</v>
      </c>
      <c r="H13" s="6"/>
      <c r="I13" s="6"/>
      <c r="J13" s="6"/>
      <c r="K13" s="6"/>
      <c r="L13" s="6"/>
      <c r="M13" s="6"/>
    </row>
    <row r="14" spans="1:13" ht="18" customHeight="1">
      <c r="A14" s="33" t="str">
        <f>+'[1]Cuadro2'!A15</f>
        <v>      a) Inversiones </v>
      </c>
      <c r="B14" s="34">
        <f>+'[1]Cuadro2'!B15</f>
        <v>19497.10087</v>
      </c>
      <c r="C14" s="34">
        <f>+'[1]Cuadro2'!C15</f>
        <v>19894.29407</v>
      </c>
      <c r="D14" s="34">
        <f>+'[1]Cuadro2'!D15</f>
        <v>-397.1932000000015</v>
      </c>
      <c r="E14" s="34">
        <f>+'[1]Cuadro2'!E15</f>
        <v>312142.6982</v>
      </c>
      <c r="F14" s="34">
        <f>+'[1]Cuadro2'!F15</f>
        <v>179012.84855</v>
      </c>
      <c r="G14" s="35">
        <f>+'[1]Cuadro2'!G15</f>
        <v>133129.84965</v>
      </c>
      <c r="H14" s="6"/>
      <c r="I14" s="6"/>
      <c r="J14" s="6"/>
      <c r="K14" s="6"/>
      <c r="L14" s="6"/>
      <c r="M14" s="6"/>
    </row>
    <row r="15" spans="1:13" ht="18" customHeight="1">
      <c r="A15" s="36" t="str">
        <f>+'[1]Cuadro2'!A16</f>
        <v>      b) Préstamos</v>
      </c>
      <c r="B15" s="30">
        <f>+'[1]Cuadro2'!B16</f>
        <v>2543.81719</v>
      </c>
      <c r="C15" s="30">
        <f>+'[1]Cuadro2'!C16</f>
        <v>0</v>
      </c>
      <c r="D15" s="30">
        <f>+'[1]Cuadro2'!D16</f>
        <v>2543.81719</v>
      </c>
      <c r="E15" s="30">
        <f>+'[1]Cuadro2'!E16</f>
        <v>18301.13061</v>
      </c>
      <c r="F15" s="30">
        <f>+'[1]Cuadro2'!F16</f>
        <v>122722.09446</v>
      </c>
      <c r="G15" s="31">
        <f>+'[1]Cuadro2'!G16</f>
        <v>-104420.96385</v>
      </c>
      <c r="H15" s="6"/>
      <c r="I15" s="6"/>
      <c r="J15" s="6"/>
      <c r="K15" s="6"/>
      <c r="L15" s="6"/>
      <c r="M15" s="6"/>
    </row>
    <row r="16" spans="1:13" ht="18" customHeight="1">
      <c r="A16" s="26" t="str">
        <f>+'[1]Cuadro2'!A17</f>
        <v>   Turismo y viajes</v>
      </c>
      <c r="B16" s="27">
        <f>+'[1]Cuadro2'!B17</f>
        <v>22901.97116</v>
      </c>
      <c r="C16" s="27">
        <f>+'[1]Cuadro2'!C17</f>
        <v>24207.68398</v>
      </c>
      <c r="D16" s="27">
        <f>+'[1]Cuadro2'!D17</f>
        <v>-1305.7128200000006</v>
      </c>
      <c r="E16" s="27">
        <f>+'[1]Cuadro2'!E17</f>
        <v>399001.615549998</v>
      </c>
      <c r="F16" s="27">
        <f>+'[1]Cuadro2'!F17</f>
        <v>357191.122670001</v>
      </c>
      <c r="G16" s="28">
        <f>+'[1]Cuadro2'!G17</f>
        <v>41810.49287999701</v>
      </c>
      <c r="H16" s="6"/>
      <c r="I16" s="6"/>
      <c r="J16" s="6"/>
      <c r="K16" s="6"/>
      <c r="L16" s="6"/>
      <c r="M16" s="6"/>
    </row>
    <row r="17" spans="1:13" ht="18" customHeight="1">
      <c r="A17" s="29" t="str">
        <f>+'[1]Cuadro2'!A18</f>
        <v>   Servicios de gobierno</v>
      </c>
      <c r="B17" s="30">
        <f>+'[1]Cuadro2'!B18</f>
        <v>1112.20004</v>
      </c>
      <c r="C17" s="30">
        <f>+'[1]Cuadro2'!C18</f>
        <v>1553.8226</v>
      </c>
      <c r="D17" s="30">
        <f>+'[1]Cuadro2'!D18</f>
        <v>-441.62256</v>
      </c>
      <c r="E17" s="30">
        <f>+'[1]Cuadro2'!E18</f>
        <v>35159.95345</v>
      </c>
      <c r="F17" s="30">
        <f>+'[1]Cuadro2'!F18</f>
        <v>16802.45697</v>
      </c>
      <c r="G17" s="31">
        <f>+'[1]Cuadro2'!G18</f>
        <v>18357.49648</v>
      </c>
      <c r="H17" s="6"/>
      <c r="I17" s="6"/>
      <c r="J17" s="6"/>
      <c r="K17" s="6"/>
      <c r="L17" s="6"/>
      <c r="M17" s="6"/>
    </row>
    <row r="18" spans="1:13" ht="18" customHeight="1">
      <c r="A18" s="37" t="str">
        <f>+'[1]Cuadro2'!A19</f>
        <v>   Seguros</v>
      </c>
      <c r="B18" s="34">
        <f>+'[1]Cuadro2'!B19</f>
        <v>4275.57201</v>
      </c>
      <c r="C18" s="34">
        <f>+'[1]Cuadro2'!C19</f>
        <v>11873.00569</v>
      </c>
      <c r="D18" s="34">
        <f>+'[1]Cuadro2'!D19</f>
        <v>-7597.43368</v>
      </c>
      <c r="E18" s="34">
        <f>+'[1]Cuadro2'!E19</f>
        <v>106674.61021</v>
      </c>
      <c r="F18" s="34">
        <f>+'[1]Cuadro2'!F19</f>
        <v>149167.65321</v>
      </c>
      <c r="G18" s="35">
        <f>+'[1]Cuadro2'!G19</f>
        <v>-42493.04299999999</v>
      </c>
      <c r="H18" s="6"/>
      <c r="I18" s="6"/>
      <c r="J18" s="6"/>
      <c r="K18" s="6"/>
      <c r="L18" s="6"/>
      <c r="M18" s="6"/>
    </row>
    <row r="19" spans="1:13" ht="18" customHeight="1">
      <c r="A19" s="29" t="str">
        <f>+'[1]Cuadro2'!A20</f>
        <v>   Otros servicios</v>
      </c>
      <c r="B19" s="30">
        <f>+'[1]Cuadro2'!B20</f>
        <v>19140.39561</v>
      </c>
      <c r="C19" s="30">
        <f>+'[1]Cuadro2'!C20</f>
        <v>8757.84288</v>
      </c>
      <c r="D19" s="30">
        <f>+'[1]Cuadro2'!D20</f>
        <v>10382.55273</v>
      </c>
      <c r="E19" s="30">
        <f>+'[1]Cuadro2'!E20</f>
        <v>364714.8225</v>
      </c>
      <c r="F19" s="30">
        <f>+'[1]Cuadro2'!F20</f>
        <v>115668.49235</v>
      </c>
      <c r="G19" s="31">
        <f>+'[1]Cuadro2'!G20</f>
        <v>249046.33015</v>
      </c>
      <c r="H19" s="6"/>
      <c r="I19" s="6"/>
      <c r="J19" s="6"/>
      <c r="K19" s="6"/>
      <c r="L19" s="6"/>
      <c r="M19" s="6"/>
    </row>
    <row r="20" spans="1:13" ht="18" customHeight="1">
      <c r="A20" s="38" t="str">
        <f>+'[1]Cuadro2'!A21</f>
        <v>   Transferencias y donaciones</v>
      </c>
      <c r="B20" s="39">
        <f>+'[1]Cuadro2'!B21</f>
        <v>406422.0853</v>
      </c>
      <c r="C20" s="39">
        <f>+'[1]Cuadro2'!C21</f>
        <v>1492.54105</v>
      </c>
      <c r="D20" s="39">
        <f>+'[1]Cuadro2'!D21</f>
        <v>404929.54425</v>
      </c>
      <c r="E20" s="39">
        <f>+'[1]Cuadro2'!E21</f>
        <v>6875665.54229001</v>
      </c>
      <c r="F20" s="39">
        <f>+'[1]Cuadro2'!F21</f>
        <v>24974.81777</v>
      </c>
      <c r="G20" s="40">
        <f>+'[1]Cuadro2'!G21</f>
        <v>6850690.72452001</v>
      </c>
      <c r="H20" s="6"/>
      <c r="I20" s="6"/>
      <c r="J20" s="6"/>
      <c r="K20" s="6"/>
      <c r="L20" s="6"/>
      <c r="M20" s="6"/>
    </row>
    <row r="21" spans="1:13" ht="18" customHeight="1">
      <c r="A21" s="32" t="str">
        <f>+'[1]Cuadro2'!A22</f>
        <v>   Capital privado</v>
      </c>
      <c r="B21" s="24">
        <f>+'[1]Cuadro2'!B22</f>
        <v>411159.31126999995</v>
      </c>
      <c r="C21" s="24">
        <f>+'[1]Cuadro2'!C22</f>
        <v>592984.75454</v>
      </c>
      <c r="D21" s="24">
        <f>+'[1]Cuadro2'!D22</f>
        <v>-181825.44327000005</v>
      </c>
      <c r="E21" s="24">
        <f>+'[1]Cuadro2'!E22</f>
        <v>8238689.27688002</v>
      </c>
      <c r="F21" s="24">
        <f>+'[1]Cuadro2'!F22</f>
        <v>10541258.923370011</v>
      </c>
      <c r="G21" s="25">
        <f>+'[1]Cuadro2'!G22</f>
        <v>-2302569.646489991</v>
      </c>
      <c r="H21" s="6"/>
      <c r="I21" s="6"/>
      <c r="J21" s="6"/>
      <c r="K21" s="6"/>
      <c r="L21" s="6"/>
      <c r="M21" s="6"/>
    </row>
    <row r="22" spans="1:13" ht="18" customHeight="1">
      <c r="A22" s="33" t="str">
        <f>+'[1]Cuadro2'!A23</f>
        <v>      a) Inversiones </v>
      </c>
      <c r="B22" s="34">
        <f>+'[1]Cuadro2'!B23</f>
        <v>19221.66175</v>
      </c>
      <c r="C22" s="34">
        <f>+'[1]Cuadro2'!C23</f>
        <v>33810.86474</v>
      </c>
      <c r="D22" s="34">
        <f>+'[1]Cuadro2'!D23</f>
        <v>-14589.202989999998</v>
      </c>
      <c r="E22" s="34">
        <f>+'[1]Cuadro2'!E23</f>
        <v>521855.19977</v>
      </c>
      <c r="F22" s="34">
        <f>+'[1]Cuadro2'!F23</f>
        <v>567617.20728</v>
      </c>
      <c r="G22" s="35">
        <f>+'[1]Cuadro2'!G23</f>
        <v>-45762.00750999997</v>
      </c>
      <c r="H22" s="6"/>
      <c r="I22" s="6"/>
      <c r="J22" s="6"/>
      <c r="K22" s="6"/>
      <c r="L22" s="6"/>
      <c r="M22" s="6"/>
    </row>
    <row r="23" spans="1:7" ht="18" customHeight="1">
      <c r="A23" s="36" t="str">
        <f>+'[1]Cuadro2'!A24</f>
        <v>      b) Préstamos</v>
      </c>
      <c r="B23" s="30">
        <f>+'[1]Cuadro2'!B24</f>
        <v>391937.64952</v>
      </c>
      <c r="C23" s="30">
        <f>+'[1]Cuadro2'!C24</f>
        <v>559173.8898</v>
      </c>
      <c r="D23" s="30">
        <f>+'[1]Cuadro2'!D24</f>
        <v>-167236.24028000003</v>
      </c>
      <c r="E23" s="30">
        <f>+'[1]Cuadro2'!E24</f>
        <v>7716834.07711002</v>
      </c>
      <c r="F23" s="30">
        <f>+'[1]Cuadro2'!F24</f>
        <v>9973641.71609001</v>
      </c>
      <c r="G23" s="31">
        <f>+'[1]Cuadro2'!G24</f>
        <v>-2256807.63897999</v>
      </c>
    </row>
    <row r="24" spans="1:7" ht="18" customHeight="1">
      <c r="A24" s="32" t="str">
        <f>+'[1]Cuadro2'!A25</f>
        <v>   Capital oficial </v>
      </c>
      <c r="B24" s="24">
        <f>+'[1]Cuadro2'!B25</f>
        <v>728.57063</v>
      </c>
      <c r="C24" s="24">
        <f>+'[1]Cuadro2'!C25</f>
        <v>0</v>
      </c>
      <c r="D24" s="24">
        <f>+'[1]Cuadro2'!D25</f>
        <v>728.57063</v>
      </c>
      <c r="E24" s="24">
        <f>+'[1]Cuadro2'!E25</f>
        <v>32071.06875</v>
      </c>
      <c r="F24" s="24">
        <f>+'[1]Cuadro2'!F25</f>
        <v>213909.01062</v>
      </c>
      <c r="G24" s="25">
        <f>+'[1]Cuadro2'!G25</f>
        <v>-181837.94186999998</v>
      </c>
    </row>
    <row r="25" spans="1:7" ht="18" customHeight="1">
      <c r="A25" s="41" t="str">
        <f>+'[1]Cuadro2'!A26</f>
        <v>      a) Préstamos</v>
      </c>
      <c r="B25" s="42">
        <f>+'[1]Cuadro2'!B26</f>
        <v>728.57063</v>
      </c>
      <c r="C25" s="42">
        <f>+'[1]Cuadro2'!C26</f>
        <v>0</v>
      </c>
      <c r="D25" s="42">
        <f>+'[1]Cuadro2'!D26</f>
        <v>728.57063</v>
      </c>
      <c r="E25" s="42">
        <f>+'[1]Cuadro2'!E26</f>
        <v>32071.06875</v>
      </c>
      <c r="F25" s="42">
        <f>+'[1]Cuadro2'!F26</f>
        <v>213909.01062</v>
      </c>
      <c r="G25" s="43">
        <f>+'[1]Cuadro2'!G26</f>
        <v>-181837.94186999998</v>
      </c>
    </row>
    <row r="26" spans="1:7" ht="18" customHeight="1">
      <c r="A26" s="44" t="s">
        <v>11</v>
      </c>
      <c r="B26" s="45"/>
      <c r="C26" s="45"/>
      <c r="D26" s="45"/>
      <c r="E26" s="45"/>
      <c r="F26" s="45"/>
      <c r="G26" s="45"/>
    </row>
    <row r="27" spans="1:7" ht="18" customHeight="1">
      <c r="A27" s="46" t="s">
        <v>12</v>
      </c>
      <c r="B27" s="47"/>
      <c r="C27" s="47"/>
      <c r="D27" s="47"/>
      <c r="E27" s="47"/>
      <c r="F27" s="47"/>
      <c r="G27" s="47"/>
    </row>
  </sheetData>
  <sheetProtection/>
  <mergeCells count="13">
    <mergeCell ref="E8:E9"/>
    <mergeCell ref="F8:F9"/>
    <mergeCell ref="G8:G9"/>
    <mergeCell ref="A1:G1"/>
    <mergeCell ref="A2:G2"/>
    <mergeCell ref="A4:A9"/>
    <mergeCell ref="B4:D5"/>
    <mergeCell ref="E4:G5"/>
    <mergeCell ref="B6:D7"/>
    <mergeCell ref="E6:G7"/>
    <mergeCell ref="B8:B9"/>
    <mergeCell ref="C8:C9"/>
    <mergeCell ref="D8:D9"/>
  </mergeCells>
  <printOptions/>
  <pageMargins left="0.75" right="0.75" top="1" bottom="1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Joselyn Emilia Juárez Ochoa</dc:creator>
  <cp:keywords/>
  <dc:description/>
  <cp:lastModifiedBy>Joselyn Emilia Juárez Ochoa</cp:lastModifiedBy>
  <dcterms:created xsi:type="dcterms:W3CDTF">2024-05-08T19:42:47Z</dcterms:created>
  <dcterms:modified xsi:type="dcterms:W3CDTF">2024-05-08T19:44:19Z</dcterms:modified>
  <cp:category/>
  <cp:version/>
  <cp:contentType/>
  <cp:contentStatus/>
</cp:coreProperties>
</file>